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activeTab="0"/>
  </bookViews>
  <sheets>
    <sheet sheetId="1" name="Visão Geral" state="visible" r:id="rId4"/>
    <sheet sheetId="2" name="Conhecimentos básicos-gerais" state="visible" r:id="rId5"/>
    <sheet sheetId="3" name="Conhecimentos complementares" state="visible" r:id="rId6"/>
    <sheet sheetId="4" name="Conhecimentos específicos" state="visible" r:id="rId7"/>
  </sheets>
  <calcPr calcId="171027" fullCalcOnLoad="1"/>
</workbook>
</file>

<file path=xl/sharedStrings.xml><?xml version="1.0" encoding="utf-8"?>
<sst xmlns="http://schemas.openxmlformats.org/spreadsheetml/2006/main" count="333" uniqueCount="173">
  <si>
    <t>Concurso SEEDF – Professor Pedagogia · 2026</t>
  </si>
  <si>
    <t>Professor de Educação Básica – Pedagogia</t>
  </si>
  <si>
    <t>Informações do Concurso</t>
  </si>
  <si>
    <t>Situação</t>
  </si>
  <si>
    <t>📡</t>
  </si>
  <si>
    <t>Vagas</t>
  </si>
  <si>
    <t>👥</t>
  </si>
  <si>
    <t>Salário</t>
  </si>
  <si>
    <t>💰</t>
  </si>
  <si>
    <t>Banca</t>
  </si>
  <si>
    <t>🏛️</t>
  </si>
  <si>
    <t>BANCA EM DEFINIÇÃO</t>
  </si>
  <si>
    <t>Quadrix</t>
  </si>
  <si>
    <t>Preparação com edital anterior. O conteúdo e a estrutura da prova usam um edital anterior de 2022 como referência.</t>
  </si>
  <si>
    <t>Estrutura do Edital</t>
  </si>
  <si>
    <t>Conhecimentos</t>
  </si>
  <si>
    <t>📚</t>
  </si>
  <si>
    <t>Matérias</t>
  </si>
  <si>
    <t>📖</t>
  </si>
  <si>
    <t>Assuntos</t>
  </si>
  <si>
    <t>📝</t>
  </si>
  <si>
    <t>Questões Previstas</t>
  </si>
  <si>
    <t>❓</t>
  </si>
  <si>
    <t>Sobre os Seus Estudos</t>
  </si>
  <si>
    <t>Edital batido</t>
  </si>
  <si>
    <t>% do edital concluído</t>
  </si>
  <si>
    <t>Assuntos estudados</t>
  </si>
  <si>
    <t>Conhecimento</t>
  </si>
  <si>
    <t>Progresso</t>
  </si>
  <si>
    <t>Conhecimentos básicos/gerais</t>
  </si>
  <si>
    <t>Conhecimentos complementares</t>
  </si>
  <si>
    <t>Conhecimentos específicos</t>
  </si>
  <si>
    <t>Revisão</t>
  </si>
  <si>
    <t>Feitas</t>
  </si>
  <si>
    <t>Atrasadas</t>
  </si>
  <si>
    <t>R1 · 1 dia</t>
  </si>
  <si>
    <t>R7 · 7 dias</t>
  </si>
  <si>
    <t>R30 · 30 dias</t>
  </si>
  <si>
    <t>Como usar a planilha</t>
  </si>
  <si>
    <t>1. Preencha a Data do Estudo de cada assunto nas abas de conhecimento — as datas de revisão (R1, R7 e R30) são calculadas automaticamente.</t>
  </si>
  <si>
    <t>2. Em cada revisão, informe quantas questões fez e quantos acertos — o Desempenho é calculado sozinho.</t>
  </si>
  <si>
    <t>3. Aqui na Visão Geral, acompanhe quanto falta estudar do edital e quantas revisões foram feitas ou estão atrasadas.</t>
  </si>
  <si>
    <t>Conhecimentos básicos-gerais</t>
  </si>
  <si>
    <t>SabiApp · Organize este edital no app — começar grátis</t>
  </si>
  <si>
    <t>Revisão R1 (1 dia)</t>
  </si>
  <si>
    <t>Revisão R7 (7 dias)</t>
  </si>
  <si>
    <t>Revisão R30 (30 dias)</t>
  </si>
  <si>
    <t>Matéria</t>
  </si>
  <si>
    <t>Assunto</t>
  </si>
  <si>
    <t>Data do Estudo</t>
  </si>
  <si>
    <t>Data da Revisão</t>
  </si>
  <si>
    <t>Questões Feitas</t>
  </si>
  <si>
    <t>Acertos</t>
  </si>
  <si>
    <t>Desempenho</t>
  </si>
  <si>
    <t>Língua Portuguesa</t>
  </si>
  <si>
    <t>Compreensão e interpretação de textos de gêneros variados</t>
  </si>
  <si>
    <t>Reconhecimento de tipos e gêneros textuais</t>
  </si>
  <si>
    <t>Domínio da ortografia oficial</t>
  </si>
  <si>
    <t>Domínio dos mecanismos de coesão textual</t>
  </si>
  <si>
    <t>Emprego de elementos de referenciação, substituição e repetição, de conectores e de outros elementos de sequenciação textual</t>
  </si>
  <si>
    <t>Emprego de tempos e modos verbais</t>
  </si>
  <si>
    <t>Domínio da estrutura morfossintática do período</t>
  </si>
  <si>
    <t>Emprego das classes de palavras</t>
  </si>
  <si>
    <t>Relações de coordenação entre orações e entre termos da oração</t>
  </si>
  <si>
    <t>Relações de subordinação entre orações e entre termos da oração</t>
  </si>
  <si>
    <t>Emprego dos sinais de pontuação</t>
  </si>
  <si>
    <t>Concordância verbal e nominal</t>
  </si>
  <si>
    <t>Regência verbal e nominal</t>
  </si>
  <si>
    <t>Emprego do sinal indicativo de crase</t>
  </si>
  <si>
    <t>Colocação dos pronomes átonos</t>
  </si>
  <si>
    <t>Reescrita de frases e parágrafos do texto</t>
  </si>
  <si>
    <t>Significação das palavras</t>
  </si>
  <si>
    <t>Substituição de palavras ou de trechos de texto</t>
  </si>
  <si>
    <t>Reorganização da estrutura de orações e de períodos do texto</t>
  </si>
  <si>
    <t>Reescrita de textos de diferentes gêneros e níveis de formalidade</t>
  </si>
  <si>
    <t>Figuras de linguagem</t>
  </si>
  <si>
    <t>Uso de Tecnologia na Educação e Informática Básica</t>
  </si>
  <si>
    <t>Segurança da informação (noções de vírus e pragas virtuais, Procedimentos de backup)</t>
  </si>
  <si>
    <t>Conhecimento da plataforma Google (Google Sala de Aula, Google Documentos, Google Planilha)</t>
  </si>
  <si>
    <t>Sistema operacional e ambiente Windows (edição de textos, planilhas e apresentações em ambiente Windows)</t>
  </si>
  <si>
    <t>Conceitos básicos, ferramentas, aplicativos e procedimentos de Internet</t>
  </si>
  <si>
    <t>Conceitos de organização e de gerenciamento de informações, arquivos, pastas e programas</t>
  </si>
  <si>
    <t>Noções de Direito Administrativo</t>
  </si>
  <si>
    <t>Estado, governo e administração pública: conceitos, elementos, poderes e organização; natureza, fins e princípios</t>
  </si>
  <si>
    <t>Organização administrativa do Estado</t>
  </si>
  <si>
    <t>Administração direta e indireta</t>
  </si>
  <si>
    <t>Agentes públicos: espécies e classificação, poderes, deveres e prerrogativas, cargo, emprego e função públicos</t>
  </si>
  <si>
    <t>Poderes administrativos</t>
  </si>
  <si>
    <t>Atos administrativos: conceitos, requisitos, atributos, classificação, espécies e invalidação</t>
  </si>
  <si>
    <t>Controle e responsabilização da administração: controle administrativo, controle judicial, controle legislativo, responsabilidade civil do Estado</t>
  </si>
  <si>
    <t>Lei Complementar nº 840/2011 e suas alterações (Título I – Das Disposições Preliminares. Título II – Dos Cargos Públicos e das Funções de Confiança. Título V – Dos Deveres. Título VI – Do Regime Disciplinar. Título VII – Dos Processos de Apuração de Infração Disciplinar.)</t>
  </si>
  <si>
    <t>Conhecimentos Acerca do Distrito Federal</t>
  </si>
  <si>
    <t>Realidade étnica, social, histórica, geográfica, cultural, política e econômica do Distrito Federal e da Região Integrada de Desenvolvimento do Distrito Federal e Entorno (RIDE), instituída pela Lei Complementar nº 94/1998 e suas alterações</t>
  </si>
  <si>
    <t>Legislação</t>
  </si>
  <si>
    <t>Constituição Federal de 1988 (artigos de 205 a 2014)</t>
  </si>
  <si>
    <t>Lei de Diretrizes e Bases da Educação Nacional – Lei Federal nº 9.394/1996 e suas alterações (Título I até Título IX)</t>
  </si>
  <si>
    <t>Estatuto da Criança e do Adolescente – Lei Federal nº 8.069/1990 e suas alterações (Título I – Das Disposições Preliminares. Título II – Dos Direitos Fundamentais. Título IV – Das Medidas Pertinentes aos Pais ou Responsável. Título V – Do Conselho Tutelar.)</t>
  </si>
  <si>
    <t>Lei Brasileira de Inclusão da Pessoa com Deficiência – Lei Federal nº 13.146/2015 e suas alterações (Título II – Dos Direitos Fundamentais. Capítulo IV – Do Direito à Educação.)</t>
  </si>
  <si>
    <t>Diretrizes Curriculares Nacionais para a Educação Infantil – Resolução CNE/CEB nº 5/2009</t>
  </si>
  <si>
    <t>Diretrizes Curriculares Nacionais para o Ensino Fundamental de 9 anos – Resolução CNE-CEB nº 7/2010</t>
  </si>
  <si>
    <t>Diretrizes Curriculares Nacionais para o Ensino Médio – Resolução CNE/CEB nº 3/2018</t>
  </si>
  <si>
    <t>Diretrizes operacionais para a Educação de Jovens e Adultos nos aspectos relativos ao seu alinhamento à Política Nacional de alfabetização (PNA) e à Base Nacional Comum Curricular (BNCC) e Educação de Jovens e Adultos a Distância – Resolução CNE/CEB nº 1/2021</t>
  </si>
  <si>
    <t>Lei nº 13.415/2017 – Reforma do Ensino Médio</t>
  </si>
  <si>
    <t>Lei Orgânica do Distrito Federal (Título I – Dos Fundamentos da Organização dos Poderes e do Distrito Federal. Título II – Da Organização do Distrito Federal. Título III – Da Organização dos Poderes. Título VI – Da Ordem Social e do meio ambiente.)</t>
  </si>
  <si>
    <t>Resolução nº 2/2020-CEDF</t>
  </si>
  <si>
    <t>Regimento Escolar da Rede Pública de Ensino do Distrito Federal – Portaria nº 15, de 11 de fevereiro de 2015 e suas alterações</t>
  </si>
  <si>
    <t>Plano Distrital de Educação (PDE 2015- 2024)</t>
  </si>
  <si>
    <t>Currículo em Movimento da Educação Básica – Pressupostos Teóricos</t>
  </si>
  <si>
    <t>II Plano Distrital de Política para Mulheres</t>
  </si>
  <si>
    <t>Lei nº 5.105/2013 (para cargos da carreira Magistério Público)</t>
  </si>
  <si>
    <t>Plano Nacional de Educação (PNE 2014‐2024)</t>
  </si>
  <si>
    <t>Temas Educacionais Pedagógicos</t>
  </si>
  <si>
    <t>Planejamento e organização do trabalho pedagógico</t>
  </si>
  <si>
    <t>Processo de planejamento</t>
  </si>
  <si>
    <t>Concepção, importância, dimensões e níveis</t>
  </si>
  <si>
    <t>Planejamento participativo</t>
  </si>
  <si>
    <t>Concepção, construção, acompanhamento e avaliação</t>
  </si>
  <si>
    <t>Planejamento escolar</t>
  </si>
  <si>
    <t>Planos da escola, do ensino e da aula</t>
  </si>
  <si>
    <t>Currículo do proposto à prática</t>
  </si>
  <si>
    <t>Tecnologias da informação e comunicação na educação</t>
  </si>
  <si>
    <t>Educação para a diversidade, cidadania, educação em e para os direitos humanos e educação a distância</t>
  </si>
  <si>
    <t>Educação integral</t>
  </si>
  <si>
    <t>Educação do campo</t>
  </si>
  <si>
    <t>Educação de Jovens e Adultos</t>
  </si>
  <si>
    <t>Educação ambiental</t>
  </si>
  <si>
    <t>Fundamentos legais da Educação especial/inclusiva e o papel do professor</t>
  </si>
  <si>
    <t>Educação/sociedade e prática escolar</t>
  </si>
  <si>
    <t>Tendências pedagógicas na prática escolar</t>
  </si>
  <si>
    <t>Didática e prática histórico-cultural</t>
  </si>
  <si>
    <t>A didática na formação do professor</t>
  </si>
  <si>
    <t>Aspectos pedagógicos e sociais da prática educativa, segundo as tendências pedagógicas</t>
  </si>
  <si>
    <t>Processos de ensino e de aprendizagem</t>
  </si>
  <si>
    <t>Relação professor/aluno</t>
  </si>
  <si>
    <t>Compromisso social e ético do professor</t>
  </si>
  <si>
    <t>Componentes do processo de ensino</t>
  </si>
  <si>
    <t>Objetivos, conteúdos, métodos, estratégias e meios</t>
  </si>
  <si>
    <t>Interdisciplinaridade e transdisciplinaridade do conhecimento</t>
  </si>
  <si>
    <t>Avaliação escolar e suas implicações pedagógicas</t>
  </si>
  <si>
    <t>O papel político-pedagógico e organicidade do ensinar, aprender e pesquisar</t>
  </si>
  <si>
    <t>Função histórico-cultural da escola</t>
  </si>
  <si>
    <t>Escola</t>
  </si>
  <si>
    <t>Comunidade escolar e contextos institucional e sociocultural</t>
  </si>
  <si>
    <t>Projeto político-pedagógico da escola</t>
  </si>
  <si>
    <t>Concepção, princípios e eixos norteadores</t>
  </si>
  <si>
    <t>Políticas públicas para a Educação Básica</t>
  </si>
  <si>
    <t>Gestão democrática</t>
  </si>
  <si>
    <t>Educação em Direitos Humanos (Educação indígena; Educação quilombola; Educação das relações étnico-raciais; Educação em gênero e diversidade)</t>
  </si>
  <si>
    <t>Atividades</t>
  </si>
  <si>
    <t>Relação entre educação e sociedade: dimensões filosófica, histórico‐cultural e pedagógica</t>
  </si>
  <si>
    <t>Desenvolvimento histórico das concepções pedagógicas</t>
  </si>
  <si>
    <t>Currículo e Produção do Conhecimento</t>
  </si>
  <si>
    <t>Teorias de Currículo</t>
  </si>
  <si>
    <t>A diversidade na formação humana</t>
  </si>
  <si>
    <t>Relações entre sujeitos, conhecimentos e realidades</t>
  </si>
  <si>
    <t>Dinâmica do trabalho educativo</t>
  </si>
  <si>
    <t>Processo de ensino e de aprendizagem</t>
  </si>
  <si>
    <t>Bases psicológicas da aprendizagem</t>
  </si>
  <si>
    <t>Planejamento de ensino em seus elementos constitutivos: objetivos e conteúdos de ensino; métodos e estratégias; multimídia educativa e avaliação educacional</t>
  </si>
  <si>
    <t>Relação entre a teoria e a prática</t>
  </si>
  <si>
    <t>Interdisciplinaridade e globalização do conhecimento</t>
  </si>
  <si>
    <t>Análise de dificuldades, problemas e potencialidades no cotidiano escolar, em sua relação com a sociedade</t>
  </si>
  <si>
    <t>Formação continuada dos profissionais da escola</t>
  </si>
  <si>
    <t>Metodologia de ensino: organização didático‐pedagógica e suas implicações na produção do conhecimento em sala de aula; e organização didático‐pedagógica e intencionalidade na prática pedagógica</t>
  </si>
  <si>
    <t>Andragogia e as considerações curriculares para aprendizagem do estudante adulto</t>
  </si>
  <si>
    <t>A modalidade de Educação de Jovens e Adultos e os princípios norteadores para a formação do sujeito a partir das suas especificidades culturais</t>
  </si>
  <si>
    <t>Políticas para Educação de Jovens e Adultos como inclusão social, construção da cidadania e educação ao longo da vida</t>
  </si>
  <si>
    <t>Prática pedagógica e áreas do conhecimento</t>
  </si>
  <si>
    <t>Linguagens e suas Tecnologias</t>
  </si>
  <si>
    <t>Matemática e suas Tecnologias</t>
  </si>
  <si>
    <t>Ciências da Natureza e suas Tecnologias</t>
  </si>
  <si>
    <t>Ciências Humanas e Sociais Aplicadas</t>
  </si>
  <si>
    <t>Competências e Habilidades propostas pela BNCC para a Educação Infantil e o Ensino Fundamental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</si>
</sst>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R$&quot; #,##0.00"/>
    <numFmt numFmtId="165" formatCode="dd/mm/yyyy"/>
  </numFmts>
  <fonts count="12" x14ac:knownFonts="1">
    <font>
      <color theme="1"/>
      <family val="2"/>
      <scheme val="minor"/>
      <sz val="11"/>
      <name val="Calibri"/>
    </font>
    <font>
      <b/>
      <color rgb="FF7B4024"/>
      <sz val="13"/>
    </font>
    <font>
      <color rgb="FF8A8578"/>
      <sz val="10"/>
    </font>
    <font>
      <b/>
      <color rgb="FF7B4024"/>
      <sz val="12"/>
    </font>
    <font>
      <b/>
      <color rgb="FF7B4024"/>
      <sz val="11"/>
    </font>
    <font>
      <sz val="16"/>
    </font>
    <font>
      <i/>
      <color rgb="FF8A8578"/>
      <sz val="9"/>
    </font>
    <font>
      <b/>
      <color rgb="FF7B4024"/>
      <sz val="16"/>
    </font>
    <font>
      <b/>
    </font>
    <font>
      <b/>
      <color rgb="FF7B4024"/>
    </font>
    <font>
      <u/>
      <color rgb="FF1D4ED8"/>
      <sz val="9"/>
    </font>
    <font>
      <b/>
      <sz val="10"/>
    </font>
  </fonts>
  <fills count="6">
    <fill>
      <patternFill patternType="none"/>
    </fill>
    <fill>
      <patternFill patternType="gray125"/>
    </fill>
    <fill>
      <patternFill patternType="solid">
        <fgColor rgb="FFF1EDE3"/>
      </patternFill>
    </fill>
    <fill>
      <patternFill patternType="solid">
        <fgColor rgb="FFE8F2EB"/>
      </patternFill>
    </fill>
    <fill>
      <patternFill patternType="solid">
        <fgColor rgb="FFE8E1D2"/>
      </patternFill>
    </fill>
    <fill>
      <patternFill patternType="solid">
        <fgColor rgb="FFF7F3EC"/>
      </patternFill>
    </fill>
  </fills>
  <borders count="6">
    <border>
      <left/>
      <right/>
      <top/>
      <bottom/>
      <diagonal/>
    </border>
    <border>
      <left style="thin">
        <color rgb="FFDCD5C6"/>
      </left>
      <right/>
      <top style="thin">
        <color rgb="FFDCD5C6"/>
      </top>
      <bottom/>
      <diagonal/>
    </border>
    <border>
      <left/>
      <right style="thin">
        <color rgb="FFDCD5C6"/>
      </right>
      <top style="thin">
        <color rgb="FFDCD5C6"/>
      </top>
      <bottom/>
      <diagonal/>
    </border>
    <border>
      <left/>
      <right style="thin">
        <color rgb="FFDCD5C6"/>
      </right>
      <top/>
      <bottom style="thin">
        <color rgb="FFDCD5C6"/>
      </bottom>
      <diagonal/>
    </border>
    <border>
      <left style="thin">
        <color rgb="FFDCD5C6"/>
      </left>
      <right style="thin">
        <color rgb="FFDCD5C6"/>
      </right>
      <top style="thin">
        <color rgb="FFDCD5C6"/>
      </top>
      <bottom style="thin">
        <color rgb="FFDCD5C6"/>
      </bottom>
      <diagonal/>
    </border>
    <border>
      <left style="thin">
        <color rgb="FFDCD5C6"/>
      </left>
      <right style="thin">
        <color rgb="FFDCD5C6"/>
      </right>
      <top style="thin">
        <color rgb="FFDCD5C6"/>
      </top>
      <bottom style="medium">
        <color rgb="FFB8AD98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0" fontId="4" fillId="0" borderId="1" xfId="0" applyFont="1" applyBorder="1" applyAlignment="1">
      <alignment horizontal="left" vertical="center" shrinkToFit="1"/>
    </xf>
    <xf numFmtId="0" fontId="5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4" fillId="0" borderId="0" xfId="0" applyFont="1"/>
    <xf numFmtId="9" fontId="7" fillId="0" borderId="0" xfId="0" applyNumberFormat="1" applyFont="1"/>
    <xf numFmtId="0" fontId="8" fillId="0" borderId="0" xfId="0" applyFont="1"/>
    <xf numFmtId="0" fontId="8" fillId="3" borderId="4" xfId="0" applyFont="1" applyFill="1" applyBorder="1"/>
    <xf numFmtId="0" fontId="0" fillId="0" borderId="4" xfId="0" applyBorder="1"/>
    <xf numFmtId="9" fontId="0" fillId="0" borderId="4" xfId="0" applyNumberFormat="1" applyBorder="1"/>
    <xf numFmtId="0" fontId="0" fillId="0" borderId="5" xfId="0" applyBorder="1"/>
    <xf numFmtId="9" fontId="0" fillId="0" borderId="5" xfId="0" applyNumberFormat="1" applyBorder="1"/>
    <xf numFmtId="0" fontId="9" fillId="0" borderId="4" xfId="0" applyFont="1" applyBorder="1"/>
    <xf numFmtId="0" fontId="9" fillId="0" borderId="5" xfId="0" applyFont="1" applyBorder="1"/>
    <xf numFmtId="0" fontId="3" fillId="2" borderId="4" xfId="0" applyFont="1" applyFill="1" applyBorder="1" applyAlignment="1">
      <alignment vertical="center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0" fillId="0" borderId="0" xfId="0" applyFont="1"/>
    <xf numFmtId="0" fontId="8" fillId="3" borderId="4" xfId="0" applyFont="1" applyFill="1" applyBorder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8" fillId="0" borderId="4" xfId="0" applyFont="1" applyBorder="1" applyAlignment="1" applyProtection="1">
      <alignment vertical="center" wrapText="1"/>
    </xf>
    <xf numFmtId="0" fontId="0" fillId="0" borderId="4" xfId="0" applyBorder="1" applyAlignment="1" applyProtection="1">
      <alignment vertical="center" wrapText="1"/>
    </xf>
    <xf numFmtId="165" fontId="0" fillId="0" borderId="4" xfId="0" applyNumberFormat="1" applyBorder="1" applyAlignment="1" applyProtection="1">
      <alignment vertical="center" wrapText="1"/>
      <protection locked="0"/>
    </xf>
    <xf numFmtId="165" fontId="0" fillId="4" borderId="4" xfId="0" applyNumberFormat="1" applyFill="1" applyBorder="1" applyAlignment="1" applyProtection="1">
      <alignment vertical="center" wrapText="1"/>
    </xf>
    <xf numFmtId="0" fontId="0" fillId="0" borderId="4" xfId="0" applyBorder="1" applyAlignment="1" applyProtection="1">
      <alignment vertical="center" wrapText="1"/>
      <protection locked="0"/>
    </xf>
    <xf numFmtId="9" fontId="0" fillId="4" borderId="4" xfId="0" applyNumberFormat="1" applyFill="1" applyBorder="1" applyAlignment="1" applyProtection="1">
      <alignment vertical="center" wrapText="1"/>
    </xf>
    <xf numFmtId="0" fontId="8" fillId="0" borderId="5" xfId="0" applyFont="1" applyBorder="1" applyAlignment="1" applyProtection="1">
      <alignment vertical="center" wrapText="1"/>
    </xf>
    <xf numFmtId="0" fontId="0" fillId="0" borderId="5" xfId="0" applyBorder="1" applyAlignment="1" applyProtection="1">
      <alignment vertical="center" wrapText="1"/>
    </xf>
    <xf numFmtId="165" fontId="0" fillId="0" borderId="5" xfId="0" applyNumberFormat="1" applyBorder="1" applyAlignment="1" applyProtection="1">
      <alignment vertical="center" wrapText="1"/>
      <protection locked="0"/>
    </xf>
    <xf numFmtId="165" fontId="0" fillId="4" borderId="5" xfId="0" applyNumberFormat="1" applyFill="1" applyBorder="1" applyAlignment="1" applyProtection="1">
      <alignment vertical="center" wrapText="1"/>
    </xf>
    <xf numFmtId="0" fontId="0" fillId="0" borderId="5" xfId="0" applyBorder="1" applyAlignment="1" applyProtection="1">
      <alignment vertical="center" wrapText="1"/>
      <protection locked="0"/>
    </xf>
    <xf numFmtId="9" fontId="0" fillId="4" borderId="5" xfId="0" applyNumberFormat="1" applyFill="1" applyBorder="1" applyAlignment="1" applyProtection="1">
      <alignment vertical="center" wrapText="1"/>
    </xf>
    <xf numFmtId="0" fontId="8" fillId="5" borderId="4" xfId="0" applyFont="1" applyFill="1" applyBorder="1" applyAlignment="1" applyProtection="1">
      <alignment vertical="center" wrapText="1"/>
    </xf>
    <xf numFmtId="0" fontId="0" fillId="5" borderId="4" xfId="0" applyFill="1" applyBorder="1" applyAlignment="1" applyProtection="1">
      <alignment vertical="center" wrapText="1"/>
    </xf>
    <xf numFmtId="165" fontId="0" fillId="5" borderId="4" xfId="0" applyNumberFormat="1" applyFill="1" applyBorder="1" applyAlignment="1" applyProtection="1">
      <alignment vertical="center" wrapText="1"/>
      <protection locked="0"/>
    </xf>
    <xf numFmtId="0" fontId="0" fillId="5" borderId="4" xfId="0" applyFill="1" applyBorder="1" applyAlignment="1" applyProtection="1">
      <alignment vertical="center" wrapText="1"/>
      <protection locked="0"/>
    </xf>
    <xf numFmtId="0" fontId="8" fillId="5" borderId="5" xfId="0" applyFont="1" applyFill="1" applyBorder="1" applyAlignment="1" applyProtection="1">
      <alignment vertical="center" wrapText="1"/>
    </xf>
    <xf numFmtId="0" fontId="0" fillId="5" borderId="5" xfId="0" applyFill="1" applyBorder="1" applyAlignment="1" applyProtection="1">
      <alignment vertical="center" wrapText="1"/>
    </xf>
    <xf numFmtId="165" fontId="0" fillId="5" borderId="5" xfId="0" applyNumberFormat="1" applyFill="1" applyBorder="1" applyAlignment="1" applyProtection="1">
      <alignment vertical="center" wrapText="1"/>
      <protection locked="0"/>
    </xf>
    <xf numFmtId="0" fontId="0" fillId="5" borderId="5" xfId="0" applyFill="1" applyBorder="1" applyAlignment="1" applyProtection="1">
      <alignment vertical="center" wrapText="1"/>
      <protection locked="0"/>
    </xf>
  </cellXfs>
  <cellStyles count="1">
    <cellStyle name="Normal" xfId="0" builtinId="0"/>
  </cellStyles>
  <dxfs count="27">
    <dxf>
      <font>
        <color rgb="FF9C0006"/>
      </font>
      <fill>
        <patternFill patternType="solid">
          <fgColor rgb="FFFFC7CE"/>
        </patternFill>
      </fill>
    </dxf>
    <dxf>
      <font>
        <color rgb="FF9C6500"/>
      </font>
      <fill>
        <patternFill patternType="solid">
          <fgColor rgb="FFFFEB9C"/>
        </patternFill>
      </fill>
    </dxf>
    <dxf>
      <font>
        <color rgb="FF006100"/>
      </font>
      <fill>
        <patternFill patternType="solid">
          <fgColor rgb="FFC6EFCE"/>
        </patternFill>
      </fill>
    </dxf>
    <dxf>
      <font>
        <color rgb="FF9C0006"/>
      </font>
      <fill>
        <patternFill patternType="solid">
          <fgColor rgb="FFFFC7CE"/>
        </patternFill>
      </fill>
    </dxf>
    <dxf>
      <font>
        <color rgb="FF9C6500"/>
      </font>
      <fill>
        <patternFill patternType="solid">
          <fgColor rgb="FFFFEB9C"/>
        </patternFill>
      </fill>
    </dxf>
    <dxf>
      <font>
        <color rgb="FF006100"/>
      </font>
      <fill>
        <patternFill patternType="solid">
          <fgColor rgb="FFC6EFCE"/>
        </patternFill>
      </fill>
    </dxf>
    <dxf>
      <font>
        <color rgb="FF9C0006"/>
      </font>
      <fill>
        <patternFill patternType="solid">
          <fgColor rgb="FFFFC7CE"/>
        </patternFill>
      </fill>
    </dxf>
    <dxf>
      <font>
        <color rgb="FF9C6500"/>
      </font>
      <fill>
        <patternFill patternType="solid">
          <fgColor rgb="FFFFEB9C"/>
        </patternFill>
      </fill>
    </dxf>
    <dxf>
      <font>
        <color rgb="FF006100"/>
      </font>
      <fill>
        <patternFill patternType="solid">
          <fgColor rgb="FFC6EFCE"/>
        </patternFill>
      </fill>
    </dxf>
    <dxf>
      <font>
        <color rgb="FF9C0006"/>
      </font>
      <fill>
        <patternFill patternType="solid">
          <fgColor rgb="FFFFC7CE"/>
        </patternFill>
      </fill>
    </dxf>
    <dxf>
      <font>
        <color rgb="FF9C6500"/>
      </font>
      <fill>
        <patternFill patternType="solid">
          <fgColor rgb="FFFFEB9C"/>
        </patternFill>
      </fill>
    </dxf>
    <dxf>
      <font>
        <color rgb="FF006100"/>
      </font>
      <fill>
        <patternFill patternType="solid">
          <fgColor rgb="FFC6EFCE"/>
        </patternFill>
      </fill>
    </dxf>
    <dxf>
      <font>
        <color rgb="FF9C0006"/>
      </font>
      <fill>
        <patternFill patternType="solid">
          <fgColor rgb="FFFFC7CE"/>
        </patternFill>
      </fill>
    </dxf>
    <dxf>
      <font>
        <color rgb="FF9C6500"/>
      </font>
      <fill>
        <patternFill patternType="solid">
          <fgColor rgb="FFFFEB9C"/>
        </patternFill>
      </fill>
    </dxf>
    <dxf>
      <font>
        <color rgb="FF006100"/>
      </font>
      <fill>
        <patternFill patternType="solid">
          <fgColor rgb="FFC6EFCE"/>
        </patternFill>
      </fill>
    </dxf>
    <dxf>
      <font>
        <color rgb="FF9C0006"/>
      </font>
      <fill>
        <patternFill patternType="solid">
          <fgColor rgb="FFFFC7CE"/>
        </patternFill>
      </fill>
    </dxf>
    <dxf>
      <font>
        <color rgb="FF9C6500"/>
      </font>
      <fill>
        <patternFill patternType="solid">
          <fgColor rgb="FFFFEB9C"/>
        </patternFill>
      </fill>
    </dxf>
    <dxf>
      <font>
        <color rgb="FF006100"/>
      </font>
      <fill>
        <patternFill patternType="solid">
          <fgColor rgb="FFC6EFCE"/>
        </patternFill>
      </fill>
    </dxf>
    <dxf>
      <font>
        <color rgb="FF9C0006"/>
      </font>
      <fill>
        <patternFill patternType="solid">
          <fgColor rgb="FFFFC7CE"/>
        </patternFill>
      </fill>
    </dxf>
    <dxf>
      <font>
        <color rgb="FF9C6500"/>
      </font>
      <fill>
        <patternFill patternType="solid">
          <fgColor rgb="FFFFEB9C"/>
        </patternFill>
      </fill>
    </dxf>
    <dxf>
      <font>
        <color rgb="FF006100"/>
      </font>
      <fill>
        <patternFill patternType="solid">
          <fgColor rgb="FFC6EFCE"/>
        </patternFill>
      </fill>
    </dxf>
    <dxf>
      <font>
        <color rgb="FF9C0006"/>
      </font>
      <fill>
        <patternFill patternType="solid">
          <fgColor rgb="FFFFC7CE"/>
        </patternFill>
      </fill>
    </dxf>
    <dxf>
      <font>
        <color rgb="FF9C6500"/>
      </font>
      <fill>
        <patternFill patternType="solid">
          <fgColor rgb="FFFFEB9C"/>
        </patternFill>
      </fill>
    </dxf>
    <dxf>
      <font>
        <color rgb="FF006100"/>
      </font>
      <fill>
        <patternFill patternType="solid">
          <fgColor rgb="FFC6EFCE"/>
        </patternFill>
      </fill>
    </dxf>
    <dxf>
      <font>
        <color rgb="FF9C0006"/>
      </font>
      <fill>
        <patternFill patternType="solid">
          <fgColor rgb="FFFFC7CE"/>
        </patternFill>
      </fill>
    </dxf>
    <dxf>
      <font>
        <color rgb="FF9C6500"/>
      </font>
      <fill>
        <patternFill patternType="solid">
          <fgColor rgb="FFFFEB9C"/>
        </patternFill>
      </fill>
    </dxf>
    <dxf>
      <font>
        <color rgb="FF006100"/>
      </font>
      <fill>
        <patternFill patternType="solid">
          <f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hyperlink" Target="https://www.sabiapp.com.br/" TargetMode="Externa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16200</xdr:colOff>
      <xdr:row>0</xdr:row>
      <xdr:rowOff>3600</xdr:rowOff>
    </xdr:from>
    <xdr:ext cx="1476375" cy="4000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0</xdr:col>
      <xdr:colOff>0</xdr:colOff>
      <xdr:row>32</xdr:row>
      <xdr:rowOff>0</xdr:rowOff>
    </xdr:from>
    <xdr:ext cx="5905500" cy="1704975"/>
    <xdr:pic>
      <xdr:nvPicPr>
        <xdr:cNvPr id="2" name="Picture 2">
          <a:hlinkClick xmlns:r="http://schemas.openxmlformats.org/officeDocument/2006/relationships" r:id="rId3" tooltip="Conheça o SabiApp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31200</xdr:colOff>
      <xdr:row>0</xdr:row>
      <xdr:rowOff>3600</xdr:rowOff>
    </xdr:from>
    <xdr:ext cx="1476375" cy="4000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31200</xdr:colOff>
      <xdr:row>0</xdr:row>
      <xdr:rowOff>3600</xdr:rowOff>
    </xdr:from>
    <xdr:ext cx="1476375" cy="4000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31200</xdr:colOff>
      <xdr:row>0</xdr:row>
      <xdr:rowOff>3600</xdr:rowOff>
    </xdr:from>
    <xdr:ext cx="1476375" cy="4000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abiapp.com.br/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abiapp.com.br/" TargetMode="External"/><Relationship Id="rId2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abiapp.com.br/" TargetMode="External"/><Relationship Id="rId2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workbookViewId="0" showGridLines="0"/>
  </sheetViews>
  <sheetFormatPr defaultRowHeight="15" outlineLevelRow="0" outlineLevelCol="0" x14ac:dyDescent="55"/>
  <cols>
    <col min="1" max="10" width="13.5" customWidth="1"/>
  </cols>
  <sheetData>
    <row r="1" ht="26" customHeight="1" spans="3:15" x14ac:dyDescent="0.25"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" customHeight="1" spans="3:15" x14ac:dyDescent="0.25"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8" customHeight="1" x14ac:dyDescent="0.25"/>
    <row r="4" ht="20" customHeight="1" spans="1:10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</row>
    <row r="5" ht="20" customHeight="1" spans="1:8" x14ac:dyDescent="0.25">
      <c r="A5" s="4" t="s">
        <v>3</v>
      </c>
      <c r="B5" s="5" t="s">
        <v>4</v>
      </c>
      <c r="C5" s="4" t="s">
        <v>5</v>
      </c>
      <c r="D5" s="5" t="s">
        <v>6</v>
      </c>
      <c r="E5" s="4" t="s">
        <v>7</v>
      </c>
      <c r="F5" s="5" t="s">
        <v>8</v>
      </c>
      <c r="G5" s="4" t="s">
        <v>9</v>
      </c>
      <c r="H5" s="5" t="s">
        <v>10</v>
      </c>
    </row>
    <row r="6" ht="24" customHeight="1" spans="1:8" x14ac:dyDescent="0.25">
      <c r="A6" s="6" t="s">
        <v>11</v>
      </c>
      <c r="B6" s="6"/>
      <c r="C6" s="6">
        <v>624</v>
      </c>
      <c r="D6" s="6"/>
      <c r="E6" s="7">
        <v>6749.1</v>
      </c>
      <c r="F6" s="7"/>
      <c r="G6" s="6" t="s">
        <v>12</v>
      </c>
      <c r="H6" s="6"/>
    </row>
    <row r="7" ht="28" customHeight="1" spans="1:10" x14ac:dyDescent="0.25">
      <c r="A7" s="8" t="s">
        <v>13</v>
      </c>
      <c r="B7" s="8"/>
      <c r="C7" s="8"/>
      <c r="D7" s="8"/>
      <c r="E7" s="8"/>
      <c r="F7" s="8"/>
      <c r="G7" s="8"/>
      <c r="H7" s="8"/>
      <c r="I7" s="8"/>
      <c r="J7" s="8"/>
    </row>
    <row r="8" ht="8" customHeight="1" x14ac:dyDescent="0.25"/>
    <row r="9" ht="20" customHeight="1" spans="1:10" x14ac:dyDescent="0.25">
      <c r="A9" s="3" t="s">
        <v>14</v>
      </c>
      <c r="B9" s="3"/>
      <c r="C9" s="3"/>
      <c r="D9" s="3"/>
      <c r="E9" s="3"/>
      <c r="F9" s="3"/>
      <c r="G9" s="3"/>
      <c r="H9" s="3"/>
      <c r="I9" s="3"/>
      <c r="J9" s="3"/>
    </row>
    <row r="10" ht="20" customHeight="1" spans="1:8" x14ac:dyDescent="0.25">
      <c r="A10" s="4" t="s">
        <v>15</v>
      </c>
      <c r="B10" s="5" t="s">
        <v>16</v>
      </c>
      <c r="C10" s="4" t="s">
        <v>17</v>
      </c>
      <c r="D10" s="5" t="s">
        <v>18</v>
      </c>
      <c r="E10" s="4" t="s">
        <v>19</v>
      </c>
      <c r="F10" s="5" t="s">
        <v>20</v>
      </c>
      <c r="G10" s="4" t="s">
        <v>21</v>
      </c>
      <c r="H10" s="5" t="s">
        <v>22</v>
      </c>
    </row>
    <row r="11" ht="24" customHeight="1" spans="1:8" x14ac:dyDescent="0.25">
      <c r="A11" s="6">
        <v>3</v>
      </c>
      <c r="B11" s="6"/>
      <c r="C11" s="6">
        <v>9</v>
      </c>
      <c r="D11" s="6"/>
      <c r="E11" s="6">
        <v>111</v>
      </c>
      <c r="F11" s="6"/>
      <c r="G11" s="6">
        <v>120</v>
      </c>
      <c r="H11" s="6"/>
    </row>
    <row r="12" ht="8" customHeight="1" x14ac:dyDescent="0.25"/>
    <row r="13" ht="20" customHeight="1" spans="1:10" x14ac:dyDescent="0.25">
      <c r="A13" s="3" t="s">
        <v>23</v>
      </c>
      <c r="B13" s="3"/>
      <c r="C13" s="3"/>
      <c r="D13" s="3"/>
      <c r="E13" s="3"/>
      <c r="F13" s="3"/>
      <c r="G13" s="3"/>
      <c r="H13" s="3"/>
      <c r="I13" s="3"/>
      <c r="J13" s="3"/>
    </row>
    <row r="14" spans="1:1" x14ac:dyDescent="0.25">
      <c r="A14" s="9" t="s">
        <v>24</v>
      </c>
    </row>
    <row r="15" spans="1:6" x14ac:dyDescent="0.25">
      <c r="A15" t="s">
        <v>25</v>
      </c>
      <c r="B15"/>
      <c r="C15"/>
      <c r="D15"/>
      <c r="E15" s="10" t="str">
        <f>SUM(B35:B37)/111</f>
        <v>0%</v>
      </c>
      <c r="F15" s="10"/>
    </row>
    <row r="16" spans="1:6" x14ac:dyDescent="0.25">
      <c r="A16" t="s">
        <v>26</v>
      </c>
      <c r="B16"/>
      <c r="C16"/>
      <c r="D16"/>
      <c r="E16" t="str">
        <f>SUM(B35:B37)&amp;" de 111 assuntos"</f>
        <v>0 de 111 assuntos</v>
      </c>
      <c r="F16"/>
    </row>
    <row r="17" ht="8" customHeight="1" x14ac:dyDescent="0.25"/>
    <row r="18" spans="1:10" s="11" customFormat="1" x14ac:dyDescent="0.25">
      <c r="A18" s="12" t="s">
        <v>27</v>
      </c>
      <c r="B18" s="12"/>
      <c r="C18" s="12"/>
      <c r="D18" s="12"/>
      <c r="E18" s="12"/>
      <c r="F18" s="12"/>
      <c r="G18" s="12" t="s">
        <v>28</v>
      </c>
      <c r="H18" s="12"/>
      <c r="I18" s="12"/>
      <c r="J18" s="12"/>
    </row>
    <row r="19" spans="1:10" x14ac:dyDescent="0.25">
      <c r="A19" s="13" t="s">
        <v>29</v>
      </c>
      <c r="B19" s="13"/>
      <c r="C19" s="13"/>
      <c r="D19" s="13"/>
      <c r="E19" s="13"/>
      <c r="F19" s="13"/>
      <c r="G19" s="14" t="str">
        <f>B35/35</f>
        <v>0%</v>
      </c>
      <c r="H19" s="14"/>
      <c r="I19" s="14"/>
      <c r="J19" s="14"/>
    </row>
    <row r="20" spans="1:10" x14ac:dyDescent="0.25">
      <c r="A20" s="13" t="s">
        <v>30</v>
      </c>
      <c r="B20" s="13"/>
      <c r="C20" s="13"/>
      <c r="D20" s="13"/>
      <c r="E20" s="13"/>
      <c r="F20" s="13"/>
      <c r="G20" s="14" t="str">
        <f>B36/53</f>
        <v>0%</v>
      </c>
      <c r="H20" s="14"/>
      <c r="I20" s="14"/>
      <c r="J20" s="14"/>
    </row>
    <row r="21" spans="1:10" x14ac:dyDescent="0.25">
      <c r="A21" s="15" t="s">
        <v>31</v>
      </c>
      <c r="B21" s="15"/>
      <c r="C21" s="15"/>
      <c r="D21" s="15"/>
      <c r="E21" s="15"/>
      <c r="F21" s="15"/>
      <c r="G21" s="16" t="str">
        <f>B37/23</f>
        <v>0%</v>
      </c>
      <c r="H21" s="16"/>
      <c r="I21" s="16"/>
      <c r="J21" s="16"/>
    </row>
    <row r="23" spans="1:10" s="11" customFormat="1" x14ac:dyDescent="0.25">
      <c r="A23" s="12" t="s">
        <v>32</v>
      </c>
      <c r="B23" s="12"/>
      <c r="C23" s="12"/>
      <c r="D23" s="12"/>
      <c r="E23" s="12" t="s">
        <v>33</v>
      </c>
      <c r="F23" s="12"/>
      <c r="G23" s="12"/>
      <c r="H23" s="12" t="s">
        <v>34</v>
      </c>
      <c r="I23" s="12"/>
      <c r="J23" s="12"/>
    </row>
    <row r="24" spans="1:10" x14ac:dyDescent="0.25">
      <c r="A24" s="13" t="s">
        <v>35</v>
      </c>
      <c r="B24" s="13"/>
      <c r="C24" s="13"/>
      <c r="D24" s="13"/>
      <c r="E24" s="13" t="str">
        <f>SUM(C35:C37)</f>
        <v>0</v>
      </c>
      <c r="F24" s="13"/>
      <c r="G24" s="13"/>
      <c r="H24" s="17" t="str">
        <f>SUM(D35:D37)</f>
        <v>0</v>
      </c>
      <c r="I24" s="17"/>
      <c r="J24" s="17"/>
    </row>
    <row r="25" spans="1:10" x14ac:dyDescent="0.25">
      <c r="A25" s="13" t="s">
        <v>36</v>
      </c>
      <c r="B25" s="13"/>
      <c r="C25" s="13"/>
      <c r="D25" s="13"/>
      <c r="E25" s="13" t="str">
        <f>SUM(E35:E37)</f>
        <v>0</v>
      </c>
      <c r="F25" s="13"/>
      <c r="G25" s="13"/>
      <c r="H25" s="17" t="str">
        <f>SUM(F35:F37)</f>
        <v>0</v>
      </c>
      <c r="I25" s="17"/>
      <c r="J25" s="17"/>
    </row>
    <row r="26" spans="1:10" x14ac:dyDescent="0.25">
      <c r="A26" s="15" t="s">
        <v>37</v>
      </c>
      <c r="B26" s="15"/>
      <c r="C26" s="15"/>
      <c r="D26" s="15"/>
      <c r="E26" s="15" t="str">
        <f>SUM(G35:G37)</f>
        <v>0</v>
      </c>
      <c r="F26" s="15"/>
      <c r="G26" s="15"/>
      <c r="H26" s="18" t="str">
        <f>SUM(H35:H37)</f>
        <v>0</v>
      </c>
      <c r="I26" s="18"/>
      <c r="J26" s="18"/>
    </row>
    <row r="28" ht="20" customHeight="1" spans="1:10" x14ac:dyDescent="0.25">
      <c r="A28" s="19" t="s">
        <v>38</v>
      </c>
      <c r="B28" s="19"/>
      <c r="C28" s="19"/>
      <c r="D28" s="19"/>
      <c r="E28" s="19"/>
      <c r="F28" s="19"/>
      <c r="G28" s="19"/>
      <c r="H28" s="19"/>
      <c r="I28" s="19"/>
      <c r="J28" s="19"/>
    </row>
    <row r="29" ht="32" customHeight="1" spans="1:10" x14ac:dyDescent="0.25">
      <c r="A29" s="20" t="s">
        <v>39</v>
      </c>
      <c r="B29" s="20"/>
      <c r="C29" s="20"/>
      <c r="D29" s="20"/>
      <c r="E29" s="20"/>
      <c r="F29" s="20"/>
      <c r="G29" s="20"/>
      <c r="H29" s="20"/>
      <c r="I29" s="20"/>
      <c r="J29" s="20"/>
    </row>
    <row r="30" ht="20" customHeight="1" spans="1:10" x14ac:dyDescent="0.25">
      <c r="A30" s="20" t="s">
        <v>40</v>
      </c>
      <c r="B30" s="20"/>
      <c r="C30" s="20"/>
      <c r="D30" s="20"/>
      <c r="E30" s="20"/>
      <c r="F30" s="20"/>
      <c r="G30" s="20"/>
      <c r="H30" s="20"/>
      <c r="I30" s="20"/>
      <c r="J30" s="20"/>
    </row>
    <row r="31" ht="20" customHeight="1" spans="1:10" x14ac:dyDescent="0.25">
      <c r="A31" s="21" t="s">
        <v>41</v>
      </c>
      <c r="B31" s="21"/>
      <c r="C31" s="21"/>
      <c r="D31" s="21"/>
      <c r="E31" s="21"/>
      <c r="F31" s="21"/>
      <c r="G31" s="21"/>
      <c r="H31" s="21"/>
      <c r="I31" s="21"/>
      <c r="J31" s="21"/>
    </row>
    <row r="33" ht="128" customHeight="1" x14ac:dyDescent="0.25"/>
    <row r="35" hidden="1" spans="1:8" x14ac:dyDescent="0.25">
      <c r="A35" t="s">
        <v>42</v>
      </c>
      <c r="B35">
        <f>COUNT('Conhecimentos básicos-gerais'!C8:C42)</f>
      </c>
      <c r="C35">
        <f>COUNT('Conhecimentos básicos-gerais'!E8:E42)</f>
      </c>
      <c r="D35">
        <f>COUNTIFS('Conhecimentos básicos-gerais'!D8:D42,"&lt;"&amp;TODAY(),'Conhecimentos básicos-gerais'!E8:E42,"")</f>
      </c>
      <c r="E35">
        <f>COUNT('Conhecimentos básicos-gerais'!I8:I42)</f>
      </c>
      <c r="F35">
        <f>COUNTIFS('Conhecimentos básicos-gerais'!H8:H42,"&lt;"&amp;TODAY(),'Conhecimentos básicos-gerais'!I8:I42,"")</f>
      </c>
      <c r="G35">
        <f>COUNT('Conhecimentos básicos-gerais'!M8:M42)</f>
      </c>
      <c r="H35">
        <f>COUNTIFS('Conhecimentos básicos-gerais'!L8:L42,"&lt;"&amp;TODAY(),'Conhecimentos básicos-gerais'!M8:M42,"")</f>
      </c>
    </row>
    <row r="36" hidden="1" spans="1:8" x14ac:dyDescent="0.25">
      <c r="A36" t="s">
        <v>30</v>
      </c>
      <c r="B36">
        <f>COUNT('Conhecimentos complementares'!C8:C60)</f>
      </c>
      <c r="C36">
        <f>COUNT('Conhecimentos complementares'!E8:E60)</f>
      </c>
      <c r="D36">
        <f>COUNTIFS('Conhecimentos complementares'!D8:D60,"&lt;"&amp;TODAY(),'Conhecimentos complementares'!E8:E60,"")</f>
      </c>
      <c r="E36">
        <f>COUNT('Conhecimentos complementares'!I8:I60)</f>
      </c>
      <c r="F36">
        <f>COUNTIFS('Conhecimentos complementares'!H8:H60,"&lt;"&amp;TODAY(),'Conhecimentos complementares'!I8:I60,"")</f>
      </c>
      <c r="G36">
        <f>COUNT('Conhecimentos complementares'!M8:M60)</f>
      </c>
      <c r="H36">
        <f>COUNTIFS('Conhecimentos complementares'!L8:L60,"&lt;"&amp;TODAY(),'Conhecimentos complementares'!M8:M60,"")</f>
      </c>
    </row>
    <row r="37" hidden="1" spans="1:8" x14ac:dyDescent="0.25">
      <c r="A37" t="s">
        <v>31</v>
      </c>
      <c r="B37">
        <f>COUNT('Conhecimentos específicos'!C8:C30)</f>
      </c>
      <c r="C37">
        <f>COUNT('Conhecimentos específicos'!E8:E30)</f>
      </c>
      <c r="D37">
        <f>COUNTIFS('Conhecimentos específicos'!D8:D30,"&lt;"&amp;TODAY(),'Conhecimentos específicos'!E8:E30,"")</f>
      </c>
      <c r="E37">
        <f>COUNT('Conhecimentos específicos'!I8:I30)</f>
      </c>
      <c r="F37">
        <f>COUNTIFS('Conhecimentos específicos'!H8:H30,"&lt;"&amp;TODAY(),'Conhecimentos específicos'!I8:I30,"")</f>
      </c>
      <c r="G37">
        <f>COUNT('Conhecimentos específicos'!M8:M30)</f>
      </c>
      <c r="H37">
        <f>COUNTIFS('Conhecimentos específicos'!L8:L30,"&lt;"&amp;TODAY(),'Conhecimentos específicos'!M8:M30,"")</f>
      </c>
    </row>
  </sheetData>
  <sheetProtection sheet="1" selectLockedCells="1" selectUnlockedCells="1"/>
  <mergeCells count="42">
    <mergeCell ref="C1:O1"/>
    <mergeCell ref="C2:O2"/>
    <mergeCell ref="A4:J4"/>
    <mergeCell ref="A6:B6"/>
    <mergeCell ref="C6:D6"/>
    <mergeCell ref="E6:F6"/>
    <mergeCell ref="G6:H6"/>
    <mergeCell ref="A7:J7"/>
    <mergeCell ref="A9:J9"/>
    <mergeCell ref="A11:B11"/>
    <mergeCell ref="C11:D11"/>
    <mergeCell ref="E11:F11"/>
    <mergeCell ref="G11:H11"/>
    <mergeCell ref="A13:J13"/>
    <mergeCell ref="A15:D15"/>
    <mergeCell ref="E15:F15"/>
    <mergeCell ref="A16:D16"/>
    <mergeCell ref="E16:F16"/>
    <mergeCell ref="A18:F18"/>
    <mergeCell ref="G18:J18"/>
    <mergeCell ref="A19:F19"/>
    <mergeCell ref="G19:J19"/>
    <mergeCell ref="A20:F20"/>
    <mergeCell ref="G20:J20"/>
    <mergeCell ref="A21:F21"/>
    <mergeCell ref="G21:J21"/>
    <mergeCell ref="A23:D23"/>
    <mergeCell ref="E23:G23"/>
    <mergeCell ref="H23:J23"/>
    <mergeCell ref="A24:D24"/>
    <mergeCell ref="E24:G24"/>
    <mergeCell ref="H24:J24"/>
    <mergeCell ref="A25:D25"/>
    <mergeCell ref="E25:G25"/>
    <mergeCell ref="H25:J25"/>
    <mergeCell ref="A26:D26"/>
    <mergeCell ref="E26:G26"/>
    <mergeCell ref="H26:J26"/>
    <mergeCell ref="A28:J28"/>
    <mergeCell ref="A29:J29"/>
    <mergeCell ref="A30:J30"/>
    <mergeCell ref="A31:J31"/>
  </mergeCells>
  <conditionalFormatting sqref="E15:F15">
    <cfRule type="dataBar" priority="1">
      <dataBar>
        <cfvo type="num" val="0"/>
        <cfvo type="num" val="1"/>
        <color rgb="FF7B4024"/>
      </dataBar>
      <extLst>
        <ext xmlns:x14="http://schemas.microsoft.com/office/spreadsheetml/2009/9/main" uri="{B025F937-C7B1-47D3-B67F-A62EFF666E3E}">
          <x14:id>{291140EE-DDDC-42A8-9A0B-F5FDBDDFF8A0}</x14:id>
        </ext>
      </extLst>
    </cfRule>
  </conditionalFormatting>
  <conditionalFormatting sqref="G19:G21">
    <cfRule type="dataBar" priority="2">
      <dataBar>
        <cfvo type="num" val="0"/>
        <cfvo type="num" val="1"/>
        <color rgb="FF7B4024"/>
      </dataBar>
      <extLst>
        <ext xmlns:x14="http://schemas.microsoft.com/office/spreadsheetml/2009/9/main" uri="{B025F937-C7B1-47D3-B67F-A62EFF666E3E}">
          <x14:id>{140BDBE4-A229-4E0C-8AE2-65F629DD9493}</x14:id>
        </ext>
      </extLst>
    </cfRule>
  </conditionalFormatting>
  <pageMargins left="0.7" right="0.7" top="0.75" bottom="0.75" header="0.3" footer="0.3"/>
  <pageSetup orientation="portrait" horizontalDpi="4294967295" verticalDpi="4294967295" scale="100" fitToWidth="1" fitToHeight="1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91140EE-DDDC-42A8-9A0B-F5FDBDDFF8A0}">
            <x14:dataBar minLength="0" maxLength="100">
              <x14:cfvo type="num">
                <xm:f>0</xm:f>
              </x14:cfvo>
              <x14:cfvo type="num">
                <xm:f>1</xm:f>
              </x14:cfvo>
            </x14:dataBar>
          </x14:cfRule>
          <xm:sqref>E15:F15</xm:sqref>
        </x14:conditionalFormatting>
        <x14:conditionalFormatting xmlns:xm="http://schemas.microsoft.com/office/excel/2006/main">
          <x14:cfRule type="dataBar" id="{140BDBE4-A229-4E0C-8AE2-65F629DD9493}">
            <x14:dataBar minLength="0" maxLength="100">
              <x14:cfvo type="num">
                <xm:f>0</xm:f>
              </x14:cfvo>
              <x14:cfvo type="num">
                <xm:f>1</xm:f>
              </x14:cfvo>
            </x14:dataBar>
          </x14:cfRule>
          <xm:sqref>G19:G21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workbookViewId="0" showGridLines="0">
      <pane xSplit="2" ySplit="7" topLeftCell="C8" activePane="bottomRight" state="frozen"/>
      <selection pane="bottomRight"/>
    </sheetView>
  </sheetViews>
  <sheetFormatPr defaultRowHeight="15" outlineLevelRow="0" outlineLevelCol="0" x14ac:dyDescent="55"/>
  <cols>
    <col min="1" max="1" width="26" customWidth="1"/>
    <col min="2" max="2" width="60" customWidth="1"/>
    <col min="3" max="4" width="14" customWidth="1"/>
    <col min="5" max="5" width="12" customWidth="1"/>
    <col min="6" max="6" width="10" customWidth="1"/>
    <col min="7" max="7" width="16" customWidth="1"/>
    <col min="8" max="8" width="14" customWidth="1"/>
    <col min="9" max="9" width="12" customWidth="1"/>
    <col min="10" max="10" width="10" customWidth="1"/>
    <col min="11" max="11" width="16" customWidth="1"/>
    <col min="12" max="12" width="14" customWidth="1"/>
    <col min="13" max="13" width="12" customWidth="1"/>
    <col min="14" max="14" width="10" customWidth="1"/>
    <col min="15" max="15" width="16" customWidth="1"/>
  </cols>
  <sheetData>
    <row r="1" ht="26" customHeight="1" spans="3:15" x14ac:dyDescent="0.25"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" customHeight="1" spans="3:15" x14ac:dyDescent="0.25"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0" customHeight="1" spans="1:15" x14ac:dyDescent="0.25">
      <c r="A3" s="1" t="s">
        <v>29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25">
      <c r="A4" s="22" t="s">
        <v>43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</row>
    <row r="5" ht="6" customHeight="1" x14ac:dyDescent="0.25"/>
    <row r="6" ht="20" customHeight="1" spans="4:15" x14ac:dyDescent="0.25">
      <c r="D6" s="23" t="s">
        <v>44</v>
      </c>
      <c r="E6" s="23"/>
      <c r="F6" s="23"/>
      <c r="G6" s="23"/>
      <c r="H6" s="23" t="s">
        <v>45</v>
      </c>
      <c r="I6" s="23"/>
      <c r="J6" s="23"/>
      <c r="K6" s="23"/>
      <c r="L6" s="23" t="s">
        <v>46</v>
      </c>
      <c r="M6" s="23"/>
      <c r="N6" s="23"/>
      <c r="O6" s="23"/>
    </row>
    <row r="7" ht="30" customHeight="1" spans="1:15" s="24" customFormat="1" x14ac:dyDescent="0.25">
      <c r="A7" s="25" t="s">
        <v>47</v>
      </c>
      <c r="B7" s="25" t="s">
        <v>48</v>
      </c>
      <c r="C7" s="25" t="s">
        <v>49</v>
      </c>
      <c r="D7" s="25" t="s">
        <v>50</v>
      </c>
      <c r="E7" s="25" t="s">
        <v>51</v>
      </c>
      <c r="F7" s="25" t="s">
        <v>52</v>
      </c>
      <c r="G7" s="25" t="s">
        <v>53</v>
      </c>
      <c r="H7" s="25" t="s">
        <v>50</v>
      </c>
      <c r="I7" s="25" t="s">
        <v>51</v>
      </c>
      <c r="J7" s="25" t="s">
        <v>52</v>
      </c>
      <c r="K7" s="25" t="s">
        <v>53</v>
      </c>
      <c r="L7" s="25" t="s">
        <v>50</v>
      </c>
      <c r="M7" s="25" t="s">
        <v>51</v>
      </c>
      <c r="N7" s="25" t="s">
        <v>52</v>
      </c>
      <c r="O7" s="25" t="s">
        <v>53</v>
      </c>
    </row>
    <row r="8" ht="28" customHeight="1" spans="1:15" s="26" customFormat="1" x14ac:dyDescent="0.25">
      <c r="A8" s="27" t="s">
        <v>54</v>
      </c>
      <c r="B8" s="28" t="s">
        <v>55</v>
      </c>
      <c r="C8" s="29"/>
      <c r="D8" s="30">
        <f>IF(C8="","",C8+1)</f>
      </c>
      <c r="E8" s="31"/>
      <c r="F8" s="31"/>
      <c r="G8" s="32">
        <f>IF(OR(E8="",E8=0),"",F8/E8)</f>
      </c>
      <c r="H8" s="30">
        <f>IF(C8="","",C8+7)</f>
      </c>
      <c r="I8" s="31"/>
      <c r="J8" s="31"/>
      <c r="K8" s="32">
        <f>IF(OR(I8="",I8=0),"",J8/I8)</f>
      </c>
      <c r="L8" s="30">
        <f>IF(C8="","",C8+30)</f>
      </c>
      <c r="M8" s="31"/>
      <c r="N8" s="31"/>
      <c r="O8" s="32">
        <f>IF(OR(M8="",M8=0),"",N8/M8)</f>
      </c>
    </row>
    <row r="9" ht="28" customHeight="1" spans="1:15" s="26" customFormat="1" x14ac:dyDescent="0.25">
      <c r="A9" s="27" t="s">
        <v>54</v>
      </c>
      <c r="B9" s="28" t="s">
        <v>56</v>
      </c>
      <c r="C9" s="29"/>
      <c r="D9" s="30">
        <f>IF(C9="","",C9+1)</f>
      </c>
      <c r="E9" s="31"/>
      <c r="F9" s="31"/>
      <c r="G9" s="32">
        <f>IF(OR(E9="",E9=0),"",F9/E9)</f>
      </c>
      <c r="H9" s="30">
        <f>IF(C9="","",C9+7)</f>
      </c>
      <c r="I9" s="31"/>
      <c r="J9" s="31"/>
      <c r="K9" s="32">
        <f>IF(OR(I9="",I9=0),"",J9/I9)</f>
      </c>
      <c r="L9" s="30">
        <f>IF(C9="","",C9+30)</f>
      </c>
      <c r="M9" s="31"/>
      <c r="N9" s="31"/>
      <c r="O9" s="32">
        <f>IF(OR(M9="",M9=0),"",N9/M9)</f>
      </c>
    </row>
    <row r="10" ht="28" customHeight="1" spans="1:15" s="26" customFormat="1" x14ac:dyDescent="0.25">
      <c r="A10" s="27" t="s">
        <v>54</v>
      </c>
      <c r="B10" s="28" t="s">
        <v>57</v>
      </c>
      <c r="C10" s="29"/>
      <c r="D10" s="30">
        <f>IF(C10="","",C10+1)</f>
      </c>
      <c r="E10" s="31"/>
      <c r="F10" s="31"/>
      <c r="G10" s="32">
        <f>IF(OR(E10="",E10=0),"",F10/E10)</f>
      </c>
      <c r="H10" s="30">
        <f>IF(C10="","",C10+7)</f>
      </c>
      <c r="I10" s="31"/>
      <c r="J10" s="31"/>
      <c r="K10" s="32">
        <f>IF(OR(I10="",I10=0),"",J10/I10)</f>
      </c>
      <c r="L10" s="30">
        <f>IF(C10="","",C10+30)</f>
      </c>
      <c r="M10" s="31"/>
      <c r="N10" s="31"/>
      <c r="O10" s="32">
        <f>IF(OR(M10="",M10=0),"",N10/M10)</f>
      </c>
    </row>
    <row r="11" ht="28" customHeight="1" spans="1:15" s="26" customFormat="1" x14ac:dyDescent="0.25">
      <c r="A11" s="27" t="s">
        <v>54</v>
      </c>
      <c r="B11" s="28" t="s">
        <v>58</v>
      </c>
      <c r="C11" s="29"/>
      <c r="D11" s="30">
        <f>IF(C11="","",C11+1)</f>
      </c>
      <c r="E11" s="31"/>
      <c r="F11" s="31"/>
      <c r="G11" s="32">
        <f>IF(OR(E11="",E11=0),"",F11/E11)</f>
      </c>
      <c r="H11" s="30">
        <f>IF(C11="","",C11+7)</f>
      </c>
      <c r="I11" s="31"/>
      <c r="J11" s="31"/>
      <c r="K11" s="32">
        <f>IF(OR(I11="",I11=0),"",J11/I11)</f>
      </c>
      <c r="L11" s="30">
        <f>IF(C11="","",C11+30)</f>
      </c>
      <c r="M11" s="31"/>
      <c r="N11" s="31"/>
      <c r="O11" s="32">
        <f>IF(OR(M11="",M11=0),"",N11/M11)</f>
      </c>
    </row>
    <row r="12" ht="48" customHeight="1" spans="1:15" s="26" customFormat="1" x14ac:dyDescent="0.25">
      <c r="A12" s="27" t="s">
        <v>54</v>
      </c>
      <c r="B12" s="28" t="s">
        <v>59</v>
      </c>
      <c r="C12" s="29"/>
      <c r="D12" s="30">
        <f>IF(C12="","",C12+1)</f>
      </c>
      <c r="E12" s="31"/>
      <c r="F12" s="31"/>
      <c r="G12" s="32">
        <f>IF(OR(E12="",E12=0),"",F12/E12)</f>
      </c>
      <c r="H12" s="30">
        <f>IF(C12="","",C12+7)</f>
      </c>
      <c r="I12" s="31"/>
      <c r="J12" s="31"/>
      <c r="K12" s="32">
        <f>IF(OR(I12="",I12=0),"",J12/I12)</f>
      </c>
      <c r="L12" s="30">
        <f>IF(C12="","",C12+30)</f>
      </c>
      <c r="M12" s="31"/>
      <c r="N12" s="31"/>
      <c r="O12" s="32">
        <f>IF(OR(M12="",M12=0),"",N12/M12)</f>
      </c>
    </row>
    <row r="13" ht="28" customHeight="1" spans="1:15" s="26" customFormat="1" x14ac:dyDescent="0.25">
      <c r="A13" s="27" t="s">
        <v>54</v>
      </c>
      <c r="B13" s="28" t="s">
        <v>60</v>
      </c>
      <c r="C13" s="29"/>
      <c r="D13" s="30">
        <f>IF(C13="","",C13+1)</f>
      </c>
      <c r="E13" s="31"/>
      <c r="F13" s="31"/>
      <c r="G13" s="32">
        <f>IF(OR(E13="",E13=0),"",F13/E13)</f>
      </c>
      <c r="H13" s="30">
        <f>IF(C13="","",C13+7)</f>
      </c>
      <c r="I13" s="31"/>
      <c r="J13" s="31"/>
      <c r="K13" s="32">
        <f>IF(OR(I13="",I13=0),"",J13/I13)</f>
      </c>
      <c r="L13" s="30">
        <f>IF(C13="","",C13+30)</f>
      </c>
      <c r="M13" s="31"/>
      <c r="N13" s="31"/>
      <c r="O13" s="32">
        <f>IF(OR(M13="",M13=0),"",N13/M13)</f>
      </c>
    </row>
    <row r="14" ht="28" customHeight="1" spans="1:15" s="26" customFormat="1" x14ac:dyDescent="0.25">
      <c r="A14" s="27" t="s">
        <v>54</v>
      </c>
      <c r="B14" s="28" t="s">
        <v>61</v>
      </c>
      <c r="C14" s="29"/>
      <c r="D14" s="30">
        <f>IF(C14="","",C14+1)</f>
      </c>
      <c r="E14" s="31"/>
      <c r="F14" s="31"/>
      <c r="G14" s="32">
        <f>IF(OR(E14="",E14=0),"",F14/E14)</f>
      </c>
      <c r="H14" s="30">
        <f>IF(C14="","",C14+7)</f>
      </c>
      <c r="I14" s="31"/>
      <c r="J14" s="31"/>
      <c r="K14" s="32">
        <f>IF(OR(I14="",I14=0),"",J14/I14)</f>
      </c>
      <c r="L14" s="30">
        <f>IF(C14="","",C14+30)</f>
      </c>
      <c r="M14" s="31"/>
      <c r="N14" s="31"/>
      <c r="O14" s="32">
        <f>IF(OR(M14="",M14=0),"",N14/M14)</f>
      </c>
    </row>
    <row r="15" ht="28" customHeight="1" spans="1:15" s="26" customFormat="1" x14ac:dyDescent="0.25">
      <c r="A15" s="27" t="s">
        <v>54</v>
      </c>
      <c r="B15" s="28" t="s">
        <v>62</v>
      </c>
      <c r="C15" s="29"/>
      <c r="D15" s="30">
        <f>IF(C15="","",C15+1)</f>
      </c>
      <c r="E15" s="31"/>
      <c r="F15" s="31"/>
      <c r="G15" s="32">
        <f>IF(OR(E15="",E15=0),"",F15/E15)</f>
      </c>
      <c r="H15" s="30">
        <f>IF(C15="","",C15+7)</f>
      </c>
      <c r="I15" s="31"/>
      <c r="J15" s="31"/>
      <c r="K15" s="32">
        <f>IF(OR(I15="",I15=0),"",J15/I15)</f>
      </c>
      <c r="L15" s="30">
        <f>IF(C15="","",C15+30)</f>
      </c>
      <c r="M15" s="31"/>
      <c r="N15" s="31"/>
      <c r="O15" s="32">
        <f>IF(OR(M15="",M15=0),"",N15/M15)</f>
      </c>
    </row>
    <row r="16" ht="32" customHeight="1" spans="1:15" s="26" customFormat="1" x14ac:dyDescent="0.25">
      <c r="A16" s="27" t="s">
        <v>54</v>
      </c>
      <c r="B16" s="28" t="s">
        <v>63</v>
      </c>
      <c r="C16" s="29"/>
      <c r="D16" s="30">
        <f>IF(C16="","",C16+1)</f>
      </c>
      <c r="E16" s="31"/>
      <c r="F16" s="31"/>
      <c r="G16" s="32">
        <f>IF(OR(E16="",E16=0),"",F16/E16)</f>
      </c>
      <c r="H16" s="30">
        <f>IF(C16="","",C16+7)</f>
      </c>
      <c r="I16" s="31"/>
      <c r="J16" s="31"/>
      <c r="K16" s="32">
        <f>IF(OR(I16="",I16=0),"",J16/I16)</f>
      </c>
      <c r="L16" s="30">
        <f>IF(C16="","",C16+30)</f>
      </c>
      <c r="M16" s="31"/>
      <c r="N16" s="31"/>
      <c r="O16" s="32">
        <f>IF(OR(M16="",M16=0),"",N16/M16)</f>
      </c>
    </row>
    <row r="17" ht="32" customHeight="1" spans="1:15" s="26" customFormat="1" x14ac:dyDescent="0.25">
      <c r="A17" s="27" t="s">
        <v>54</v>
      </c>
      <c r="B17" s="28" t="s">
        <v>64</v>
      </c>
      <c r="C17" s="29"/>
      <c r="D17" s="30">
        <f>IF(C17="","",C17+1)</f>
      </c>
      <c r="E17" s="31"/>
      <c r="F17" s="31"/>
      <c r="G17" s="32">
        <f>IF(OR(E17="",E17=0),"",F17/E17)</f>
      </c>
      <c r="H17" s="30">
        <f>IF(C17="","",C17+7)</f>
      </c>
      <c r="I17" s="31"/>
      <c r="J17" s="31"/>
      <c r="K17" s="32">
        <f>IF(OR(I17="",I17=0),"",J17/I17)</f>
      </c>
      <c r="L17" s="30">
        <f>IF(C17="","",C17+30)</f>
      </c>
      <c r="M17" s="31"/>
      <c r="N17" s="31"/>
      <c r="O17" s="32">
        <f>IF(OR(M17="",M17=0),"",N17/M17)</f>
      </c>
    </row>
    <row r="18" ht="28" customHeight="1" spans="1:15" s="26" customFormat="1" x14ac:dyDescent="0.25">
      <c r="A18" s="27" t="s">
        <v>54</v>
      </c>
      <c r="B18" s="28" t="s">
        <v>65</v>
      </c>
      <c r="C18" s="29"/>
      <c r="D18" s="30">
        <f>IF(C18="","",C18+1)</f>
      </c>
      <c r="E18" s="31"/>
      <c r="F18" s="31"/>
      <c r="G18" s="32">
        <f>IF(OR(E18="",E18=0),"",F18/E18)</f>
      </c>
      <c r="H18" s="30">
        <f>IF(C18="","",C18+7)</f>
      </c>
      <c r="I18" s="31"/>
      <c r="J18" s="31"/>
      <c r="K18" s="32">
        <f>IF(OR(I18="",I18=0),"",J18/I18)</f>
      </c>
      <c r="L18" s="30">
        <f>IF(C18="","",C18+30)</f>
      </c>
      <c r="M18" s="31"/>
      <c r="N18" s="31"/>
      <c r="O18" s="32">
        <f>IF(OR(M18="",M18=0),"",N18/M18)</f>
      </c>
    </row>
    <row r="19" ht="28" customHeight="1" spans="1:15" s="26" customFormat="1" x14ac:dyDescent="0.25">
      <c r="A19" s="27" t="s">
        <v>54</v>
      </c>
      <c r="B19" s="28" t="s">
        <v>66</v>
      </c>
      <c r="C19" s="29"/>
      <c r="D19" s="30">
        <f>IF(C19="","",C19+1)</f>
      </c>
      <c r="E19" s="31"/>
      <c r="F19" s="31"/>
      <c r="G19" s="32">
        <f>IF(OR(E19="",E19=0),"",F19/E19)</f>
      </c>
      <c r="H19" s="30">
        <f>IF(C19="","",C19+7)</f>
      </c>
      <c r="I19" s="31"/>
      <c r="J19" s="31"/>
      <c r="K19" s="32">
        <f>IF(OR(I19="",I19=0),"",J19/I19)</f>
      </c>
      <c r="L19" s="30">
        <f>IF(C19="","",C19+30)</f>
      </c>
      <c r="M19" s="31"/>
      <c r="N19" s="31"/>
      <c r="O19" s="32">
        <f>IF(OR(M19="",M19=0),"",N19/M19)</f>
      </c>
    </row>
    <row r="20" ht="28" customHeight="1" spans="1:15" s="26" customFormat="1" x14ac:dyDescent="0.25">
      <c r="A20" s="27" t="s">
        <v>54</v>
      </c>
      <c r="B20" s="28" t="s">
        <v>67</v>
      </c>
      <c r="C20" s="29"/>
      <c r="D20" s="30">
        <f>IF(C20="","",C20+1)</f>
      </c>
      <c r="E20" s="31"/>
      <c r="F20" s="31"/>
      <c r="G20" s="32">
        <f>IF(OR(E20="",E20=0),"",F20/E20)</f>
      </c>
      <c r="H20" s="30">
        <f>IF(C20="","",C20+7)</f>
      </c>
      <c r="I20" s="31"/>
      <c r="J20" s="31"/>
      <c r="K20" s="32">
        <f>IF(OR(I20="",I20=0),"",J20/I20)</f>
      </c>
      <c r="L20" s="30">
        <f>IF(C20="","",C20+30)</f>
      </c>
      <c r="M20" s="31"/>
      <c r="N20" s="31"/>
      <c r="O20" s="32">
        <f>IF(OR(M20="",M20=0),"",N20/M20)</f>
      </c>
    </row>
    <row r="21" ht="28" customHeight="1" spans="1:15" s="26" customFormat="1" x14ac:dyDescent="0.25">
      <c r="A21" s="27" t="s">
        <v>54</v>
      </c>
      <c r="B21" s="28" t="s">
        <v>68</v>
      </c>
      <c r="C21" s="29"/>
      <c r="D21" s="30">
        <f>IF(C21="","",C21+1)</f>
      </c>
      <c r="E21" s="31"/>
      <c r="F21" s="31"/>
      <c r="G21" s="32">
        <f>IF(OR(E21="",E21=0),"",F21/E21)</f>
      </c>
      <c r="H21" s="30">
        <f>IF(C21="","",C21+7)</f>
      </c>
      <c r="I21" s="31"/>
      <c r="J21" s="31"/>
      <c r="K21" s="32">
        <f>IF(OR(I21="",I21=0),"",J21/I21)</f>
      </c>
      <c r="L21" s="30">
        <f>IF(C21="","",C21+30)</f>
      </c>
      <c r="M21" s="31"/>
      <c r="N21" s="31"/>
      <c r="O21" s="32">
        <f>IF(OR(M21="",M21=0),"",N21/M21)</f>
      </c>
    </row>
    <row r="22" ht="28" customHeight="1" spans="1:15" s="26" customFormat="1" x14ac:dyDescent="0.25">
      <c r="A22" s="27" t="s">
        <v>54</v>
      </c>
      <c r="B22" s="28" t="s">
        <v>69</v>
      </c>
      <c r="C22" s="29"/>
      <c r="D22" s="30">
        <f>IF(C22="","",C22+1)</f>
      </c>
      <c r="E22" s="31"/>
      <c r="F22" s="31"/>
      <c r="G22" s="32">
        <f>IF(OR(E22="",E22=0),"",F22/E22)</f>
      </c>
      <c r="H22" s="30">
        <f>IF(C22="","",C22+7)</f>
      </c>
      <c r="I22" s="31"/>
      <c r="J22" s="31"/>
      <c r="K22" s="32">
        <f>IF(OR(I22="",I22=0),"",J22/I22)</f>
      </c>
      <c r="L22" s="30">
        <f>IF(C22="","",C22+30)</f>
      </c>
      <c r="M22" s="31"/>
      <c r="N22" s="31"/>
      <c r="O22" s="32">
        <f>IF(OR(M22="",M22=0),"",N22/M22)</f>
      </c>
    </row>
    <row r="23" ht="28" customHeight="1" spans="1:15" s="26" customFormat="1" x14ac:dyDescent="0.25">
      <c r="A23" s="27" t="s">
        <v>54</v>
      </c>
      <c r="B23" s="28" t="s">
        <v>70</v>
      </c>
      <c r="C23" s="29"/>
      <c r="D23" s="30">
        <f>IF(C23="","",C23+1)</f>
      </c>
      <c r="E23" s="31"/>
      <c r="F23" s="31"/>
      <c r="G23" s="32">
        <f>IF(OR(E23="",E23=0),"",F23/E23)</f>
      </c>
      <c r="H23" s="30">
        <f>IF(C23="","",C23+7)</f>
      </c>
      <c r="I23" s="31"/>
      <c r="J23" s="31"/>
      <c r="K23" s="32">
        <f>IF(OR(I23="",I23=0),"",J23/I23)</f>
      </c>
      <c r="L23" s="30">
        <f>IF(C23="","",C23+30)</f>
      </c>
      <c r="M23" s="31"/>
      <c r="N23" s="31"/>
      <c r="O23" s="32">
        <f>IF(OR(M23="",M23=0),"",N23/M23)</f>
      </c>
    </row>
    <row r="24" ht="28" customHeight="1" spans="1:15" s="26" customFormat="1" x14ac:dyDescent="0.25">
      <c r="A24" s="27" t="s">
        <v>54</v>
      </c>
      <c r="B24" s="28" t="s">
        <v>71</v>
      </c>
      <c r="C24" s="29"/>
      <c r="D24" s="30">
        <f>IF(C24="","",C24+1)</f>
      </c>
      <c r="E24" s="31"/>
      <c r="F24" s="31"/>
      <c r="G24" s="32">
        <f>IF(OR(E24="",E24=0),"",F24/E24)</f>
      </c>
      <c r="H24" s="30">
        <f>IF(C24="","",C24+7)</f>
      </c>
      <c r="I24" s="31"/>
      <c r="J24" s="31"/>
      <c r="K24" s="32">
        <f>IF(OR(I24="",I24=0),"",J24/I24)</f>
      </c>
      <c r="L24" s="30">
        <f>IF(C24="","",C24+30)</f>
      </c>
      <c r="M24" s="31"/>
      <c r="N24" s="31"/>
      <c r="O24" s="32">
        <f>IF(OR(M24="",M24=0),"",N24/M24)</f>
      </c>
    </row>
    <row r="25" ht="28" customHeight="1" spans="1:15" s="26" customFormat="1" x14ac:dyDescent="0.25">
      <c r="A25" s="27" t="s">
        <v>54</v>
      </c>
      <c r="B25" s="28" t="s">
        <v>72</v>
      </c>
      <c r="C25" s="29"/>
      <c r="D25" s="30">
        <f>IF(C25="","",C25+1)</f>
      </c>
      <c r="E25" s="31"/>
      <c r="F25" s="31"/>
      <c r="G25" s="32">
        <f>IF(OR(E25="",E25=0),"",F25/E25)</f>
      </c>
      <c r="H25" s="30">
        <f>IF(C25="","",C25+7)</f>
      </c>
      <c r="I25" s="31"/>
      <c r="J25" s="31"/>
      <c r="K25" s="32">
        <f>IF(OR(I25="",I25=0),"",J25/I25)</f>
      </c>
      <c r="L25" s="30">
        <f>IF(C25="","",C25+30)</f>
      </c>
      <c r="M25" s="31"/>
      <c r="N25" s="31"/>
      <c r="O25" s="32">
        <f>IF(OR(M25="",M25=0),"",N25/M25)</f>
      </c>
    </row>
    <row r="26" ht="28" customHeight="1" spans="1:15" s="26" customFormat="1" x14ac:dyDescent="0.25">
      <c r="A26" s="27" t="s">
        <v>54</v>
      </c>
      <c r="B26" s="28" t="s">
        <v>73</v>
      </c>
      <c r="C26" s="29"/>
      <c r="D26" s="30">
        <f>IF(C26="","",C26+1)</f>
      </c>
      <c r="E26" s="31"/>
      <c r="F26" s="31"/>
      <c r="G26" s="32">
        <f>IF(OR(E26="",E26=0),"",F26/E26)</f>
      </c>
      <c r="H26" s="30">
        <f>IF(C26="","",C26+7)</f>
      </c>
      <c r="I26" s="31"/>
      <c r="J26" s="31"/>
      <c r="K26" s="32">
        <f>IF(OR(I26="",I26=0),"",J26/I26)</f>
      </c>
      <c r="L26" s="30">
        <f>IF(C26="","",C26+30)</f>
      </c>
      <c r="M26" s="31"/>
      <c r="N26" s="31"/>
      <c r="O26" s="32">
        <f>IF(OR(M26="",M26=0),"",N26/M26)</f>
      </c>
    </row>
    <row r="27" ht="32" customHeight="1" spans="1:15" s="26" customFormat="1" x14ac:dyDescent="0.25">
      <c r="A27" s="27" t="s">
        <v>54</v>
      </c>
      <c r="B27" s="28" t="s">
        <v>74</v>
      </c>
      <c r="C27" s="29"/>
      <c r="D27" s="30">
        <f>IF(C27="","",C27+1)</f>
      </c>
      <c r="E27" s="31"/>
      <c r="F27" s="31"/>
      <c r="G27" s="32">
        <f>IF(OR(E27="",E27=0),"",F27/E27)</f>
      </c>
      <c r="H27" s="30">
        <f>IF(C27="","",C27+7)</f>
      </c>
      <c r="I27" s="31"/>
      <c r="J27" s="31"/>
      <c r="K27" s="32">
        <f>IF(OR(I27="",I27=0),"",J27/I27)</f>
      </c>
      <c r="L27" s="30">
        <f>IF(C27="","",C27+30)</f>
      </c>
      <c r="M27" s="31"/>
      <c r="N27" s="31"/>
      <c r="O27" s="32">
        <f>IF(OR(M27="",M27=0),"",N27/M27)</f>
      </c>
    </row>
    <row r="28" ht="28" customHeight="1" spans="1:15" s="26" customFormat="1" x14ac:dyDescent="0.25">
      <c r="A28" s="33" t="s">
        <v>54</v>
      </c>
      <c r="B28" s="34" t="s">
        <v>75</v>
      </c>
      <c r="C28" s="35"/>
      <c r="D28" s="36">
        <f>IF(C28="","",C28+1)</f>
      </c>
      <c r="E28" s="37"/>
      <c r="F28" s="37"/>
      <c r="G28" s="38">
        <f>IF(OR(E28="",E28=0),"",F28/E28)</f>
      </c>
      <c r="H28" s="36">
        <f>IF(C28="","",C28+7)</f>
      </c>
      <c r="I28" s="37"/>
      <c r="J28" s="37"/>
      <c r="K28" s="38">
        <f>IF(OR(I28="",I28=0),"",J28/I28)</f>
      </c>
      <c r="L28" s="36">
        <f>IF(C28="","",C28+30)</f>
      </c>
      <c r="M28" s="37"/>
      <c r="N28" s="37"/>
      <c r="O28" s="38">
        <f>IF(OR(M28="",M28=0),"",N28/M28)</f>
      </c>
    </row>
    <row r="29" ht="48" customHeight="1" spans="1:15" s="26" customFormat="1" x14ac:dyDescent="0.25">
      <c r="A29" s="39" t="s">
        <v>76</v>
      </c>
      <c r="B29" s="40" t="s">
        <v>77</v>
      </c>
      <c r="C29" s="41"/>
      <c r="D29" s="30">
        <f>IF(C29="","",C29+1)</f>
      </c>
      <c r="E29" s="42"/>
      <c r="F29" s="42"/>
      <c r="G29" s="32">
        <f>IF(OR(E29="",E29=0),"",F29/E29)</f>
      </c>
      <c r="H29" s="30">
        <f>IF(C29="","",C29+7)</f>
      </c>
      <c r="I29" s="42"/>
      <c r="J29" s="42"/>
      <c r="K29" s="32">
        <f>IF(OR(I29="",I29=0),"",J29/I29)</f>
      </c>
      <c r="L29" s="30">
        <f>IF(C29="","",C29+30)</f>
      </c>
      <c r="M29" s="42"/>
      <c r="N29" s="42"/>
      <c r="O29" s="32">
        <f>IF(OR(M29="",M29=0),"",N29/M29)</f>
      </c>
    </row>
    <row r="30" ht="48" customHeight="1" spans="1:15" s="26" customFormat="1" x14ac:dyDescent="0.25">
      <c r="A30" s="39" t="s">
        <v>76</v>
      </c>
      <c r="B30" s="40" t="s">
        <v>78</v>
      </c>
      <c r="C30" s="41"/>
      <c r="D30" s="30">
        <f>IF(C30="","",C30+1)</f>
      </c>
      <c r="E30" s="42"/>
      <c r="F30" s="42"/>
      <c r="G30" s="32">
        <f>IF(OR(E30="",E30=0),"",F30/E30)</f>
      </c>
      <c r="H30" s="30">
        <f>IF(C30="","",C30+7)</f>
      </c>
      <c r="I30" s="42"/>
      <c r="J30" s="42"/>
      <c r="K30" s="32">
        <f>IF(OR(I30="",I30=0),"",J30/I30)</f>
      </c>
      <c r="L30" s="30">
        <f>IF(C30="","",C30+30)</f>
      </c>
      <c r="M30" s="42"/>
      <c r="N30" s="42"/>
      <c r="O30" s="32">
        <f>IF(OR(M30="",M30=0),"",N30/M30)</f>
      </c>
    </row>
    <row r="31" ht="48" customHeight="1" spans="1:15" s="26" customFormat="1" x14ac:dyDescent="0.25">
      <c r="A31" s="39" t="s">
        <v>76</v>
      </c>
      <c r="B31" s="40" t="s">
        <v>79</v>
      </c>
      <c r="C31" s="41"/>
      <c r="D31" s="30">
        <f>IF(C31="","",C31+1)</f>
      </c>
      <c r="E31" s="42"/>
      <c r="F31" s="42"/>
      <c r="G31" s="32">
        <f>IF(OR(E31="",E31=0),"",F31/E31)</f>
      </c>
      <c r="H31" s="30">
        <f>IF(C31="","",C31+7)</f>
      </c>
      <c r="I31" s="42"/>
      <c r="J31" s="42"/>
      <c r="K31" s="32">
        <f>IF(OR(I31="",I31=0),"",J31/I31)</f>
      </c>
      <c r="L31" s="30">
        <f>IF(C31="","",C31+30)</f>
      </c>
      <c r="M31" s="42"/>
      <c r="N31" s="42"/>
      <c r="O31" s="32">
        <f>IF(OR(M31="",M31=0),"",N31/M31)</f>
      </c>
    </row>
    <row r="32" ht="48" customHeight="1" spans="1:15" s="26" customFormat="1" x14ac:dyDescent="0.25">
      <c r="A32" s="39" t="s">
        <v>76</v>
      </c>
      <c r="B32" s="40" t="s">
        <v>80</v>
      </c>
      <c r="C32" s="41"/>
      <c r="D32" s="30">
        <f>IF(C32="","",C32+1)</f>
      </c>
      <c r="E32" s="42"/>
      <c r="F32" s="42"/>
      <c r="G32" s="32">
        <f>IF(OR(E32="",E32=0),"",F32/E32)</f>
      </c>
      <c r="H32" s="30">
        <f>IF(C32="","",C32+7)</f>
      </c>
      <c r="I32" s="42"/>
      <c r="J32" s="42"/>
      <c r="K32" s="32">
        <f>IF(OR(I32="",I32=0),"",J32/I32)</f>
      </c>
      <c r="L32" s="30">
        <f>IF(C32="","",C32+30)</f>
      </c>
      <c r="M32" s="42"/>
      <c r="N32" s="42"/>
      <c r="O32" s="32">
        <f>IF(OR(M32="",M32=0),"",N32/M32)</f>
      </c>
    </row>
    <row r="33" ht="48" customHeight="1" spans="1:15" s="26" customFormat="1" x14ac:dyDescent="0.25">
      <c r="A33" s="43" t="s">
        <v>76</v>
      </c>
      <c r="B33" s="44" t="s">
        <v>81</v>
      </c>
      <c r="C33" s="45"/>
      <c r="D33" s="36">
        <f>IF(C33="","",C33+1)</f>
      </c>
      <c r="E33" s="46"/>
      <c r="F33" s="46"/>
      <c r="G33" s="38">
        <f>IF(OR(E33="",E33=0),"",F33/E33)</f>
      </c>
      <c r="H33" s="36">
        <f>IF(C33="","",C33+7)</f>
      </c>
      <c r="I33" s="46"/>
      <c r="J33" s="46"/>
      <c r="K33" s="38">
        <f>IF(OR(I33="",I33=0),"",J33/I33)</f>
      </c>
      <c r="L33" s="36">
        <f>IF(C33="","",C33+30)</f>
      </c>
      <c r="M33" s="46"/>
      <c r="N33" s="46"/>
      <c r="O33" s="38">
        <f>IF(OR(M33="",M33=0),"",N33/M33)</f>
      </c>
    </row>
    <row r="34" ht="32" customHeight="1" spans="1:15" s="26" customFormat="1" x14ac:dyDescent="0.25">
      <c r="A34" s="27" t="s">
        <v>82</v>
      </c>
      <c r="B34" s="28" t="s">
        <v>83</v>
      </c>
      <c r="C34" s="29"/>
      <c r="D34" s="30">
        <f>IF(C34="","",C34+1)</f>
      </c>
      <c r="E34" s="31"/>
      <c r="F34" s="31"/>
      <c r="G34" s="32">
        <f>IF(OR(E34="",E34=0),"",F34/E34)</f>
      </c>
      <c r="H34" s="30">
        <f>IF(C34="","",C34+7)</f>
      </c>
      <c r="I34" s="31"/>
      <c r="J34" s="31"/>
      <c r="K34" s="32">
        <f>IF(OR(I34="",I34=0),"",J34/I34)</f>
      </c>
      <c r="L34" s="30">
        <f>IF(C34="","",C34+30)</f>
      </c>
      <c r="M34" s="31"/>
      <c r="N34" s="31"/>
      <c r="O34" s="32">
        <f>IF(OR(M34="",M34=0),"",N34/M34)</f>
      </c>
    </row>
    <row r="35" ht="32" customHeight="1" spans="1:15" s="26" customFormat="1" x14ac:dyDescent="0.25">
      <c r="A35" s="27" t="s">
        <v>82</v>
      </c>
      <c r="B35" s="28" t="s">
        <v>84</v>
      </c>
      <c r="C35" s="29"/>
      <c r="D35" s="30">
        <f>IF(C35="","",C35+1)</f>
      </c>
      <c r="E35" s="31"/>
      <c r="F35" s="31"/>
      <c r="G35" s="32">
        <f>IF(OR(E35="",E35=0),"",F35/E35)</f>
      </c>
      <c r="H35" s="30">
        <f>IF(C35="","",C35+7)</f>
      </c>
      <c r="I35" s="31"/>
      <c r="J35" s="31"/>
      <c r="K35" s="32">
        <f>IF(OR(I35="",I35=0),"",J35/I35)</f>
      </c>
      <c r="L35" s="30">
        <f>IF(C35="","",C35+30)</f>
      </c>
      <c r="M35" s="31"/>
      <c r="N35" s="31"/>
      <c r="O35" s="32">
        <f>IF(OR(M35="",M35=0),"",N35/M35)</f>
      </c>
    </row>
    <row r="36" ht="32" customHeight="1" spans="1:15" s="26" customFormat="1" x14ac:dyDescent="0.25">
      <c r="A36" s="27" t="s">
        <v>82</v>
      </c>
      <c r="B36" s="28" t="s">
        <v>85</v>
      </c>
      <c r="C36" s="29"/>
      <c r="D36" s="30">
        <f>IF(C36="","",C36+1)</f>
      </c>
      <c r="E36" s="31"/>
      <c r="F36" s="31"/>
      <c r="G36" s="32">
        <f>IF(OR(E36="",E36=0),"",F36/E36)</f>
      </c>
      <c r="H36" s="30">
        <f>IF(C36="","",C36+7)</f>
      </c>
      <c r="I36" s="31"/>
      <c r="J36" s="31"/>
      <c r="K36" s="32">
        <f>IF(OR(I36="",I36=0),"",J36/I36)</f>
      </c>
      <c r="L36" s="30">
        <f>IF(C36="","",C36+30)</f>
      </c>
      <c r="M36" s="31"/>
      <c r="N36" s="31"/>
      <c r="O36" s="32">
        <f>IF(OR(M36="",M36=0),"",N36/M36)</f>
      </c>
    </row>
    <row r="37" ht="32" customHeight="1" spans="1:15" s="26" customFormat="1" x14ac:dyDescent="0.25">
      <c r="A37" s="27" t="s">
        <v>82</v>
      </c>
      <c r="B37" s="28" t="s">
        <v>86</v>
      </c>
      <c r="C37" s="29"/>
      <c r="D37" s="30">
        <f>IF(C37="","",C37+1)</f>
      </c>
      <c r="E37" s="31"/>
      <c r="F37" s="31"/>
      <c r="G37" s="32">
        <f>IF(OR(E37="",E37=0),"",F37/E37)</f>
      </c>
      <c r="H37" s="30">
        <f>IF(C37="","",C37+7)</f>
      </c>
      <c r="I37" s="31"/>
      <c r="J37" s="31"/>
      <c r="K37" s="32">
        <f>IF(OR(I37="",I37=0),"",J37/I37)</f>
      </c>
      <c r="L37" s="30">
        <f>IF(C37="","",C37+30)</f>
      </c>
      <c r="M37" s="31"/>
      <c r="N37" s="31"/>
      <c r="O37" s="32">
        <f>IF(OR(M37="",M37=0),"",N37/M37)</f>
      </c>
    </row>
    <row r="38" ht="32" customHeight="1" spans="1:15" s="26" customFormat="1" x14ac:dyDescent="0.25">
      <c r="A38" s="27" t="s">
        <v>82</v>
      </c>
      <c r="B38" s="28" t="s">
        <v>87</v>
      </c>
      <c r="C38" s="29"/>
      <c r="D38" s="30">
        <f>IF(C38="","",C38+1)</f>
      </c>
      <c r="E38" s="31"/>
      <c r="F38" s="31"/>
      <c r="G38" s="32">
        <f>IF(OR(E38="",E38=0),"",F38/E38)</f>
      </c>
      <c r="H38" s="30">
        <f>IF(C38="","",C38+7)</f>
      </c>
      <c r="I38" s="31"/>
      <c r="J38" s="31"/>
      <c r="K38" s="32">
        <f>IF(OR(I38="",I38=0),"",J38/I38)</f>
      </c>
      <c r="L38" s="30">
        <f>IF(C38="","",C38+30)</f>
      </c>
      <c r="M38" s="31"/>
      <c r="N38" s="31"/>
      <c r="O38" s="32">
        <f>IF(OR(M38="",M38=0),"",N38/M38)</f>
      </c>
    </row>
    <row r="39" ht="32" customHeight="1" spans="1:15" s="26" customFormat="1" x14ac:dyDescent="0.25">
      <c r="A39" s="27" t="s">
        <v>82</v>
      </c>
      <c r="B39" s="28" t="s">
        <v>88</v>
      </c>
      <c r="C39" s="29"/>
      <c r="D39" s="30">
        <f>IF(C39="","",C39+1)</f>
      </c>
      <c r="E39" s="31"/>
      <c r="F39" s="31"/>
      <c r="G39" s="32">
        <f>IF(OR(E39="",E39=0),"",F39/E39)</f>
      </c>
      <c r="H39" s="30">
        <f>IF(C39="","",C39+7)</f>
      </c>
      <c r="I39" s="31"/>
      <c r="J39" s="31"/>
      <c r="K39" s="32">
        <f>IF(OR(I39="",I39=0),"",J39/I39)</f>
      </c>
      <c r="L39" s="30">
        <f>IF(C39="","",C39+30)</f>
      </c>
      <c r="M39" s="31"/>
      <c r="N39" s="31"/>
      <c r="O39" s="32">
        <f>IF(OR(M39="",M39=0),"",N39/M39)</f>
      </c>
    </row>
    <row r="40" ht="48" customHeight="1" spans="1:15" s="26" customFormat="1" x14ac:dyDescent="0.25">
      <c r="A40" s="27" t="s">
        <v>82</v>
      </c>
      <c r="B40" s="28" t="s">
        <v>89</v>
      </c>
      <c r="C40" s="29"/>
      <c r="D40" s="30">
        <f>IF(C40="","",C40+1)</f>
      </c>
      <c r="E40" s="31"/>
      <c r="F40" s="31"/>
      <c r="G40" s="32">
        <f>IF(OR(E40="",E40=0),"",F40/E40)</f>
      </c>
      <c r="H40" s="30">
        <f>IF(C40="","",C40+7)</f>
      </c>
      <c r="I40" s="31"/>
      <c r="J40" s="31"/>
      <c r="K40" s="32">
        <f>IF(OR(I40="",I40=0),"",J40/I40)</f>
      </c>
      <c r="L40" s="30">
        <f>IF(C40="","",C40+30)</f>
      </c>
      <c r="M40" s="31"/>
      <c r="N40" s="31"/>
      <c r="O40" s="32">
        <f>IF(OR(M40="",M40=0),"",N40/M40)</f>
      </c>
    </row>
    <row r="41" ht="80" customHeight="1" spans="1:15" s="26" customFormat="1" x14ac:dyDescent="0.25">
      <c r="A41" s="33" t="s">
        <v>82</v>
      </c>
      <c r="B41" s="34" t="s">
        <v>90</v>
      </c>
      <c r="C41" s="35"/>
      <c r="D41" s="36">
        <f>IF(C41="","",C41+1)</f>
      </c>
      <c r="E41" s="37"/>
      <c r="F41" s="37"/>
      <c r="G41" s="38">
        <f>IF(OR(E41="",E41=0),"",F41/E41)</f>
      </c>
      <c r="H41" s="36">
        <f>IF(C41="","",C41+7)</f>
      </c>
      <c r="I41" s="37"/>
      <c r="J41" s="37"/>
      <c r="K41" s="38">
        <f>IF(OR(I41="",I41=0),"",J41/I41)</f>
      </c>
      <c r="L41" s="36">
        <f>IF(C41="","",C41+30)</f>
      </c>
      <c r="M41" s="37"/>
      <c r="N41" s="37"/>
      <c r="O41" s="38">
        <f>IF(OR(M41="",M41=0),"",N41/M41)</f>
      </c>
    </row>
    <row r="42" ht="64" customHeight="1" spans="1:15" s="26" customFormat="1" x14ac:dyDescent="0.25">
      <c r="A42" s="43" t="s">
        <v>91</v>
      </c>
      <c r="B42" s="44" t="s">
        <v>92</v>
      </c>
      <c r="C42" s="45"/>
      <c r="D42" s="36">
        <f>IF(C42="","",C42+1)</f>
      </c>
      <c r="E42" s="46"/>
      <c r="F42" s="46"/>
      <c r="G42" s="38">
        <f>IF(OR(E42="",E42=0),"",F42/E42)</f>
      </c>
      <c r="H42" s="36">
        <f>IF(C42="","",C42+7)</f>
      </c>
      <c r="I42" s="46"/>
      <c r="J42" s="46"/>
      <c r="K42" s="38">
        <f>IF(OR(I42="",I42=0),"",J42/I42)</f>
      </c>
      <c r="L42" s="36">
        <f>IF(C42="","",C42+30)</f>
      </c>
      <c r="M42" s="46"/>
      <c r="N42" s="46"/>
      <c r="O42" s="38">
        <f>IF(OR(M42="",M42=0),"",N42/M42)</f>
      </c>
    </row>
  </sheetData>
  <sheetProtection sheet="1"/>
  <mergeCells count="7">
    <mergeCell ref="C1:O1"/>
    <mergeCell ref="C2:O2"/>
    <mergeCell ref="A3:O3"/>
    <mergeCell ref="A4:O4"/>
    <mergeCell ref="D6:G6"/>
    <mergeCell ref="H6:K6"/>
    <mergeCell ref="L6:O6"/>
  </mergeCells>
  <conditionalFormatting sqref="G8:G42">
    <cfRule type="cellIs" dxfId="0" priority="1" operator="lessThan">
      <formula>0.5</formula>
    </cfRule>
    <cfRule type="cellIs" dxfId="1" priority="2" operator="between">
      <formula>0.5</formula>
      <formula>0.74</formula>
    </cfRule>
    <cfRule type="cellIs" dxfId="2" priority="3" operator="greaterThan">
      <formula>0.74</formula>
    </cfRule>
  </conditionalFormatting>
  <conditionalFormatting sqref="K8:K42">
    <cfRule type="cellIs" dxfId="3" priority="4" operator="lessThan">
      <formula>0.5</formula>
    </cfRule>
    <cfRule type="cellIs" dxfId="4" priority="5" operator="between">
      <formula>0.5</formula>
      <formula>0.74</formula>
    </cfRule>
    <cfRule type="cellIs" dxfId="5" priority="6" operator="greaterThan">
      <formula>0.74</formula>
    </cfRule>
  </conditionalFormatting>
  <conditionalFormatting sqref="O8:O42">
    <cfRule type="cellIs" dxfId="6" priority="7" operator="lessThan">
      <formula>0.5</formula>
    </cfRule>
    <cfRule type="cellIs" dxfId="7" priority="8" operator="between">
      <formula>0.5</formula>
      <formula>0.74</formula>
    </cfRule>
    <cfRule type="cellIs" dxfId="8" priority="9" operator="greaterThan">
      <formula>0.74</formula>
    </cfRule>
  </conditionalFormatting>
  <dataValidations count="108">
    <dataValidation type="whole" operator="greaterThanOrEqual" allowBlank="1" showErrorMessage="1" error="Informe um número inteiro maior ou igual a zero." sqref="E8:E42">
      <formula1>0</formula1>
    </dataValidation>
    <dataValidation type="whole" allowBlank="1" showErrorMessage="1" error="Acertos não pode ser maior que as questões feitas." sqref="F10">
      <formula1>0</formula1>
      <formula2>E10</formula2>
    </dataValidation>
    <dataValidation type="whole" allowBlank="1" showErrorMessage="1" error="Acertos não pode ser maior que as questões feitas." sqref="F11">
      <formula1>0</formula1>
      <formula2>E11</formula2>
    </dataValidation>
    <dataValidation type="whole" allowBlank="1" showErrorMessage="1" error="Acertos não pode ser maior que as questões feitas." sqref="F12">
      <formula1>0</formula1>
      <formula2>E12</formula2>
    </dataValidation>
    <dataValidation type="whole" allowBlank="1" showErrorMessage="1" error="Acertos não pode ser maior que as questões feitas." sqref="F13">
      <formula1>0</formula1>
      <formula2>E13</formula2>
    </dataValidation>
    <dataValidation type="whole" allowBlank="1" showErrorMessage="1" error="Acertos não pode ser maior que as questões feitas." sqref="F14">
      <formula1>0</formula1>
      <formula2>E14</formula2>
    </dataValidation>
    <dataValidation type="whole" allowBlank="1" showErrorMessage="1" error="Acertos não pode ser maior que as questões feitas." sqref="F15">
      <formula1>0</formula1>
      <formula2>E15</formula2>
    </dataValidation>
    <dataValidation type="whole" allowBlank="1" showErrorMessage="1" error="Acertos não pode ser maior que as questões feitas." sqref="F16">
      <formula1>0</formula1>
      <formula2>E16</formula2>
    </dataValidation>
    <dataValidation type="whole" allowBlank="1" showErrorMessage="1" error="Acertos não pode ser maior que as questões feitas." sqref="F17">
      <formula1>0</formula1>
      <formula2>E17</formula2>
    </dataValidation>
    <dataValidation type="whole" allowBlank="1" showErrorMessage="1" error="Acertos não pode ser maior que as questões feitas." sqref="F18">
      <formula1>0</formula1>
      <formula2>E18</formula2>
    </dataValidation>
    <dataValidation type="whole" allowBlank="1" showErrorMessage="1" error="Acertos não pode ser maior que as questões feitas." sqref="F19">
      <formula1>0</formula1>
      <formula2>E19</formula2>
    </dataValidation>
    <dataValidation type="whole" allowBlank="1" showErrorMessage="1" error="Acertos não pode ser maior que as questões feitas." sqref="F20">
      <formula1>0</formula1>
      <formula2>E20</formula2>
    </dataValidation>
    <dataValidation type="whole" allowBlank="1" showErrorMessage="1" error="Acertos não pode ser maior que as questões feitas." sqref="F21">
      <formula1>0</formula1>
      <formula2>E21</formula2>
    </dataValidation>
    <dataValidation type="whole" allowBlank="1" showErrorMessage="1" error="Acertos não pode ser maior que as questões feitas." sqref="F22">
      <formula1>0</formula1>
      <formula2>E22</formula2>
    </dataValidation>
    <dataValidation type="whole" allowBlank="1" showErrorMessage="1" error="Acertos não pode ser maior que as questões feitas." sqref="F23">
      <formula1>0</formula1>
      <formula2>E23</formula2>
    </dataValidation>
    <dataValidation type="whole" allowBlank="1" showErrorMessage="1" error="Acertos não pode ser maior que as questões feitas." sqref="F24">
      <formula1>0</formula1>
      <formula2>E24</formula2>
    </dataValidation>
    <dataValidation type="whole" allowBlank="1" showErrorMessage="1" error="Acertos não pode ser maior que as questões feitas." sqref="F25">
      <formula1>0</formula1>
      <formula2>E25</formula2>
    </dataValidation>
    <dataValidation type="whole" allowBlank="1" showErrorMessage="1" error="Acertos não pode ser maior que as questões feitas." sqref="F26">
      <formula1>0</formula1>
      <formula2>E26</formula2>
    </dataValidation>
    <dataValidation type="whole" allowBlank="1" showErrorMessage="1" error="Acertos não pode ser maior que as questões feitas." sqref="F27">
      <formula1>0</formula1>
      <formula2>E27</formula2>
    </dataValidation>
    <dataValidation type="whole" allowBlank="1" showErrorMessage="1" error="Acertos não pode ser maior que as questões feitas." sqref="F28">
      <formula1>0</formula1>
      <formula2>E28</formula2>
    </dataValidation>
    <dataValidation type="whole" allowBlank="1" showErrorMessage="1" error="Acertos não pode ser maior que as questões feitas." sqref="F29">
      <formula1>0</formula1>
      <formula2>E29</formula2>
    </dataValidation>
    <dataValidation type="whole" allowBlank="1" showErrorMessage="1" error="Acertos não pode ser maior que as questões feitas." sqref="F30">
      <formula1>0</formula1>
      <formula2>E30</formula2>
    </dataValidation>
    <dataValidation type="whole" allowBlank="1" showErrorMessage="1" error="Acertos não pode ser maior que as questões feitas." sqref="F31">
      <formula1>0</formula1>
      <formula2>E31</formula2>
    </dataValidation>
    <dataValidation type="whole" allowBlank="1" showErrorMessage="1" error="Acertos não pode ser maior que as questões feitas." sqref="F32">
      <formula1>0</formula1>
      <formula2>E32</formula2>
    </dataValidation>
    <dataValidation type="whole" allowBlank="1" showErrorMessage="1" error="Acertos não pode ser maior que as questões feitas." sqref="F33">
      <formula1>0</formula1>
      <formula2>E33</formula2>
    </dataValidation>
    <dataValidation type="whole" allowBlank="1" showErrorMessage="1" error="Acertos não pode ser maior que as questões feitas." sqref="F34">
      <formula1>0</formula1>
      <formula2>E34</formula2>
    </dataValidation>
    <dataValidation type="whole" allowBlank="1" showErrorMessage="1" error="Acertos não pode ser maior que as questões feitas." sqref="F35">
      <formula1>0</formula1>
      <formula2>E35</formula2>
    </dataValidation>
    <dataValidation type="whole" allowBlank="1" showErrorMessage="1" error="Acertos não pode ser maior que as questões feitas." sqref="F36">
      <formula1>0</formula1>
      <formula2>E36</formula2>
    </dataValidation>
    <dataValidation type="whole" allowBlank="1" showErrorMessage="1" error="Acertos não pode ser maior que as questões feitas." sqref="F37">
      <formula1>0</formula1>
      <formula2>E37</formula2>
    </dataValidation>
    <dataValidation type="whole" allowBlank="1" showErrorMessage="1" error="Acertos não pode ser maior que as questões feitas." sqref="F38">
      <formula1>0</formula1>
      <formula2>E38</formula2>
    </dataValidation>
    <dataValidation type="whole" allowBlank="1" showErrorMessage="1" error="Acertos não pode ser maior que as questões feitas." sqref="F39">
      <formula1>0</formula1>
      <formula2>E39</formula2>
    </dataValidation>
    <dataValidation type="whole" allowBlank="1" showErrorMessage="1" error="Acertos não pode ser maior que as questões feitas." sqref="F40">
      <formula1>0</formula1>
      <formula2>E40</formula2>
    </dataValidation>
    <dataValidation type="whole" allowBlank="1" showErrorMessage="1" error="Acertos não pode ser maior que as questões feitas." sqref="F41">
      <formula1>0</formula1>
      <formula2>E41</formula2>
    </dataValidation>
    <dataValidation type="whole" allowBlank="1" showErrorMessage="1" error="Acertos não pode ser maior que as questões feitas." sqref="F42">
      <formula1>0</formula1>
      <formula2>E42</formula2>
    </dataValidation>
    <dataValidation type="whole" allowBlank="1" showErrorMessage="1" error="Acertos não pode ser maior que as questões feitas." sqref="F8">
      <formula1>0</formula1>
      <formula2>E8</formula2>
    </dataValidation>
    <dataValidation type="whole" allowBlank="1" showErrorMessage="1" error="Acertos não pode ser maior que as questões feitas." sqref="F9">
      <formula1>0</formula1>
      <formula2>E9</formula2>
    </dataValidation>
    <dataValidation type="whole" operator="greaterThanOrEqual" allowBlank="1" showErrorMessage="1" error="Informe um número inteiro maior ou igual a zero." sqref="I8:I42">
      <formula1>0</formula1>
    </dataValidation>
    <dataValidation type="whole" allowBlank="1" showErrorMessage="1" error="Acertos não pode ser maior que as questões feitas." sqref="J10">
      <formula1>0</formula1>
      <formula2>I10</formula2>
    </dataValidation>
    <dataValidation type="whole" allowBlank="1" showErrorMessage="1" error="Acertos não pode ser maior que as questões feitas." sqref="J11">
      <formula1>0</formula1>
      <formula2>I11</formula2>
    </dataValidation>
    <dataValidation type="whole" allowBlank="1" showErrorMessage="1" error="Acertos não pode ser maior que as questões feitas." sqref="J12">
      <formula1>0</formula1>
      <formula2>I12</formula2>
    </dataValidation>
    <dataValidation type="whole" allowBlank="1" showErrorMessage="1" error="Acertos não pode ser maior que as questões feitas." sqref="J13">
      <formula1>0</formula1>
      <formula2>I13</formula2>
    </dataValidation>
    <dataValidation type="whole" allowBlank="1" showErrorMessage="1" error="Acertos não pode ser maior que as questões feitas." sqref="J14">
      <formula1>0</formula1>
      <formula2>I14</formula2>
    </dataValidation>
    <dataValidation type="whole" allowBlank="1" showErrorMessage="1" error="Acertos não pode ser maior que as questões feitas." sqref="J15">
      <formula1>0</formula1>
      <formula2>I15</formula2>
    </dataValidation>
    <dataValidation type="whole" allowBlank="1" showErrorMessage="1" error="Acertos não pode ser maior que as questões feitas." sqref="J16">
      <formula1>0</formula1>
      <formula2>I16</formula2>
    </dataValidation>
    <dataValidation type="whole" allowBlank="1" showErrorMessage="1" error="Acertos não pode ser maior que as questões feitas." sqref="J17">
      <formula1>0</formula1>
      <formula2>I17</formula2>
    </dataValidation>
    <dataValidation type="whole" allowBlank="1" showErrorMessage="1" error="Acertos não pode ser maior que as questões feitas." sqref="J18">
      <formula1>0</formula1>
      <formula2>I18</formula2>
    </dataValidation>
    <dataValidation type="whole" allowBlank="1" showErrorMessage="1" error="Acertos não pode ser maior que as questões feitas." sqref="J19">
      <formula1>0</formula1>
      <formula2>I19</formula2>
    </dataValidation>
    <dataValidation type="whole" allowBlank="1" showErrorMessage="1" error="Acertos não pode ser maior que as questões feitas." sqref="J20">
      <formula1>0</formula1>
      <formula2>I20</formula2>
    </dataValidation>
    <dataValidation type="whole" allowBlank="1" showErrorMessage="1" error="Acertos não pode ser maior que as questões feitas." sqref="J21">
      <formula1>0</formula1>
      <formula2>I21</formula2>
    </dataValidation>
    <dataValidation type="whole" allowBlank="1" showErrorMessage="1" error="Acertos não pode ser maior que as questões feitas." sqref="J22">
      <formula1>0</formula1>
      <formula2>I22</formula2>
    </dataValidation>
    <dataValidation type="whole" allowBlank="1" showErrorMessage="1" error="Acertos não pode ser maior que as questões feitas." sqref="J23">
      <formula1>0</formula1>
      <formula2>I23</formula2>
    </dataValidation>
    <dataValidation type="whole" allowBlank="1" showErrorMessage="1" error="Acertos não pode ser maior que as questões feitas." sqref="J24">
      <formula1>0</formula1>
      <formula2>I24</formula2>
    </dataValidation>
    <dataValidation type="whole" allowBlank="1" showErrorMessage="1" error="Acertos não pode ser maior que as questões feitas." sqref="J25">
      <formula1>0</formula1>
      <formula2>I25</formula2>
    </dataValidation>
    <dataValidation type="whole" allowBlank="1" showErrorMessage="1" error="Acertos não pode ser maior que as questões feitas." sqref="J26">
      <formula1>0</formula1>
      <formula2>I26</formula2>
    </dataValidation>
    <dataValidation type="whole" allowBlank="1" showErrorMessage="1" error="Acertos não pode ser maior que as questões feitas." sqref="J27">
      <formula1>0</formula1>
      <formula2>I27</formula2>
    </dataValidation>
    <dataValidation type="whole" allowBlank="1" showErrorMessage="1" error="Acertos não pode ser maior que as questões feitas." sqref="J28">
      <formula1>0</formula1>
      <formula2>I28</formula2>
    </dataValidation>
    <dataValidation type="whole" allowBlank="1" showErrorMessage="1" error="Acertos não pode ser maior que as questões feitas." sqref="J29">
      <formula1>0</formula1>
      <formula2>I29</formula2>
    </dataValidation>
    <dataValidation type="whole" allowBlank="1" showErrorMessage="1" error="Acertos não pode ser maior que as questões feitas." sqref="J30">
      <formula1>0</formula1>
      <formula2>I30</formula2>
    </dataValidation>
    <dataValidation type="whole" allowBlank="1" showErrorMessage="1" error="Acertos não pode ser maior que as questões feitas." sqref="J31">
      <formula1>0</formula1>
      <formula2>I31</formula2>
    </dataValidation>
    <dataValidation type="whole" allowBlank="1" showErrorMessage="1" error="Acertos não pode ser maior que as questões feitas." sqref="J32">
      <formula1>0</formula1>
      <formula2>I32</formula2>
    </dataValidation>
    <dataValidation type="whole" allowBlank="1" showErrorMessage="1" error="Acertos não pode ser maior que as questões feitas." sqref="J33">
      <formula1>0</formula1>
      <formula2>I33</formula2>
    </dataValidation>
    <dataValidation type="whole" allowBlank="1" showErrorMessage="1" error="Acertos não pode ser maior que as questões feitas." sqref="J34">
      <formula1>0</formula1>
      <formula2>I34</formula2>
    </dataValidation>
    <dataValidation type="whole" allowBlank="1" showErrorMessage="1" error="Acertos não pode ser maior que as questões feitas." sqref="J35">
      <formula1>0</formula1>
      <formula2>I35</formula2>
    </dataValidation>
    <dataValidation type="whole" allowBlank="1" showErrorMessage="1" error="Acertos não pode ser maior que as questões feitas." sqref="J36">
      <formula1>0</formula1>
      <formula2>I36</formula2>
    </dataValidation>
    <dataValidation type="whole" allowBlank="1" showErrorMessage="1" error="Acertos não pode ser maior que as questões feitas." sqref="J37">
      <formula1>0</formula1>
      <formula2>I37</formula2>
    </dataValidation>
    <dataValidation type="whole" allowBlank="1" showErrorMessage="1" error="Acertos não pode ser maior que as questões feitas." sqref="J38">
      <formula1>0</formula1>
      <formula2>I38</formula2>
    </dataValidation>
    <dataValidation type="whole" allowBlank="1" showErrorMessage="1" error="Acertos não pode ser maior que as questões feitas." sqref="J39">
      <formula1>0</formula1>
      <formula2>I39</formula2>
    </dataValidation>
    <dataValidation type="whole" allowBlank="1" showErrorMessage="1" error="Acertos não pode ser maior que as questões feitas." sqref="J40">
      <formula1>0</formula1>
      <formula2>I40</formula2>
    </dataValidation>
    <dataValidation type="whole" allowBlank="1" showErrorMessage="1" error="Acertos não pode ser maior que as questões feitas." sqref="J41">
      <formula1>0</formula1>
      <formula2>I41</formula2>
    </dataValidation>
    <dataValidation type="whole" allowBlank="1" showErrorMessage="1" error="Acertos não pode ser maior que as questões feitas." sqref="J42">
      <formula1>0</formula1>
      <formula2>I42</formula2>
    </dataValidation>
    <dataValidation type="whole" allowBlank="1" showErrorMessage="1" error="Acertos não pode ser maior que as questões feitas." sqref="J8">
      <formula1>0</formula1>
      <formula2>I8</formula2>
    </dataValidation>
    <dataValidation type="whole" allowBlank="1" showErrorMessage="1" error="Acertos não pode ser maior que as questões feitas." sqref="J9">
      <formula1>0</formula1>
      <formula2>I9</formula2>
    </dataValidation>
    <dataValidation type="whole" operator="greaterThanOrEqual" allowBlank="1" showErrorMessage="1" error="Informe um número inteiro maior ou igual a zero." sqref="M8:M42">
      <formula1>0</formula1>
    </dataValidation>
    <dataValidation type="whole" allowBlank="1" showErrorMessage="1" error="Acertos não pode ser maior que as questões feitas." sqref="N10">
      <formula1>0</formula1>
      <formula2>M10</formula2>
    </dataValidation>
    <dataValidation type="whole" allowBlank="1" showErrorMessage="1" error="Acertos não pode ser maior que as questões feitas." sqref="N11">
      <formula1>0</formula1>
      <formula2>M11</formula2>
    </dataValidation>
    <dataValidation type="whole" allowBlank="1" showErrorMessage="1" error="Acertos não pode ser maior que as questões feitas." sqref="N12">
      <formula1>0</formula1>
      <formula2>M12</formula2>
    </dataValidation>
    <dataValidation type="whole" allowBlank="1" showErrorMessage="1" error="Acertos não pode ser maior que as questões feitas." sqref="N13">
      <formula1>0</formula1>
      <formula2>M13</formula2>
    </dataValidation>
    <dataValidation type="whole" allowBlank="1" showErrorMessage="1" error="Acertos não pode ser maior que as questões feitas." sqref="N14">
      <formula1>0</formula1>
      <formula2>M14</formula2>
    </dataValidation>
    <dataValidation type="whole" allowBlank="1" showErrorMessage="1" error="Acertos não pode ser maior que as questões feitas." sqref="N15">
      <formula1>0</formula1>
      <formula2>M15</formula2>
    </dataValidation>
    <dataValidation type="whole" allowBlank="1" showErrorMessage="1" error="Acertos não pode ser maior que as questões feitas." sqref="N16">
      <formula1>0</formula1>
      <formula2>M16</formula2>
    </dataValidation>
    <dataValidation type="whole" allowBlank="1" showErrorMessage="1" error="Acertos não pode ser maior que as questões feitas." sqref="N17">
      <formula1>0</formula1>
      <formula2>M17</formula2>
    </dataValidation>
    <dataValidation type="whole" allowBlank="1" showErrorMessage="1" error="Acertos não pode ser maior que as questões feitas." sqref="N18">
      <formula1>0</formula1>
      <formula2>M18</formula2>
    </dataValidation>
    <dataValidation type="whole" allowBlank="1" showErrorMessage="1" error="Acertos não pode ser maior que as questões feitas." sqref="N19">
      <formula1>0</formula1>
      <formula2>M19</formula2>
    </dataValidation>
    <dataValidation type="whole" allowBlank="1" showErrorMessage="1" error="Acertos não pode ser maior que as questões feitas." sqref="N20">
      <formula1>0</formula1>
      <formula2>M20</formula2>
    </dataValidation>
    <dataValidation type="whole" allowBlank="1" showErrorMessage="1" error="Acertos não pode ser maior que as questões feitas." sqref="N21">
      <formula1>0</formula1>
      <formula2>M21</formula2>
    </dataValidation>
    <dataValidation type="whole" allowBlank="1" showErrorMessage="1" error="Acertos não pode ser maior que as questões feitas." sqref="N22">
      <formula1>0</formula1>
      <formula2>M22</formula2>
    </dataValidation>
    <dataValidation type="whole" allowBlank="1" showErrorMessage="1" error="Acertos não pode ser maior que as questões feitas." sqref="N23">
      <formula1>0</formula1>
      <formula2>M23</formula2>
    </dataValidation>
    <dataValidation type="whole" allowBlank="1" showErrorMessage="1" error="Acertos não pode ser maior que as questões feitas." sqref="N24">
      <formula1>0</formula1>
      <formula2>M24</formula2>
    </dataValidation>
    <dataValidation type="whole" allowBlank="1" showErrorMessage="1" error="Acertos não pode ser maior que as questões feitas." sqref="N25">
      <formula1>0</formula1>
      <formula2>M25</formula2>
    </dataValidation>
    <dataValidation type="whole" allowBlank="1" showErrorMessage="1" error="Acertos não pode ser maior que as questões feitas." sqref="N26">
      <formula1>0</formula1>
      <formula2>M26</formula2>
    </dataValidation>
    <dataValidation type="whole" allowBlank="1" showErrorMessage="1" error="Acertos não pode ser maior que as questões feitas." sqref="N27">
      <formula1>0</formula1>
      <formula2>M27</formula2>
    </dataValidation>
    <dataValidation type="whole" allowBlank="1" showErrorMessage="1" error="Acertos não pode ser maior que as questões feitas." sqref="N28">
      <formula1>0</formula1>
      <formula2>M28</formula2>
    </dataValidation>
    <dataValidation type="whole" allowBlank="1" showErrorMessage="1" error="Acertos não pode ser maior que as questões feitas." sqref="N29">
      <formula1>0</formula1>
      <formula2>M29</formula2>
    </dataValidation>
    <dataValidation type="whole" allowBlank="1" showErrorMessage="1" error="Acertos não pode ser maior que as questões feitas." sqref="N30">
      <formula1>0</formula1>
      <formula2>M30</formula2>
    </dataValidation>
    <dataValidation type="whole" allowBlank="1" showErrorMessage="1" error="Acertos não pode ser maior que as questões feitas." sqref="N31">
      <formula1>0</formula1>
      <formula2>M31</formula2>
    </dataValidation>
    <dataValidation type="whole" allowBlank="1" showErrorMessage="1" error="Acertos não pode ser maior que as questões feitas." sqref="N32">
      <formula1>0</formula1>
      <formula2>M32</formula2>
    </dataValidation>
    <dataValidation type="whole" allowBlank="1" showErrorMessage="1" error="Acertos não pode ser maior que as questões feitas." sqref="N33">
      <formula1>0</formula1>
      <formula2>M33</formula2>
    </dataValidation>
    <dataValidation type="whole" allowBlank="1" showErrorMessage="1" error="Acertos não pode ser maior que as questões feitas." sqref="N34">
      <formula1>0</formula1>
      <formula2>M34</formula2>
    </dataValidation>
    <dataValidation type="whole" allowBlank="1" showErrorMessage="1" error="Acertos não pode ser maior que as questões feitas." sqref="N35">
      <formula1>0</formula1>
      <formula2>M35</formula2>
    </dataValidation>
    <dataValidation type="whole" allowBlank="1" showErrorMessage="1" error="Acertos não pode ser maior que as questões feitas." sqref="N36">
      <formula1>0</formula1>
      <formula2>M36</formula2>
    </dataValidation>
    <dataValidation type="whole" allowBlank="1" showErrorMessage="1" error="Acertos não pode ser maior que as questões feitas." sqref="N37">
      <formula1>0</formula1>
      <formula2>M37</formula2>
    </dataValidation>
    <dataValidation type="whole" allowBlank="1" showErrorMessage="1" error="Acertos não pode ser maior que as questões feitas." sqref="N38">
      <formula1>0</formula1>
      <formula2>M38</formula2>
    </dataValidation>
    <dataValidation type="whole" allowBlank="1" showErrorMessage="1" error="Acertos não pode ser maior que as questões feitas." sqref="N39">
      <formula1>0</formula1>
      <formula2>M39</formula2>
    </dataValidation>
    <dataValidation type="whole" allowBlank="1" showErrorMessage="1" error="Acertos não pode ser maior que as questões feitas." sqref="N40">
      <formula1>0</formula1>
      <formula2>M40</formula2>
    </dataValidation>
    <dataValidation type="whole" allowBlank="1" showErrorMessage="1" error="Acertos não pode ser maior que as questões feitas." sqref="N41">
      <formula1>0</formula1>
      <formula2>M41</formula2>
    </dataValidation>
    <dataValidation type="whole" allowBlank="1" showErrorMessage="1" error="Acertos não pode ser maior que as questões feitas." sqref="N42">
      <formula1>0</formula1>
      <formula2>M42</formula2>
    </dataValidation>
    <dataValidation type="whole" allowBlank="1" showErrorMessage="1" error="Acertos não pode ser maior que as questões feitas." sqref="N8">
      <formula1>0</formula1>
      <formula2>M8</formula2>
    </dataValidation>
    <dataValidation type="whole" allowBlank="1" showErrorMessage="1" error="Acertos não pode ser maior que as questões feitas." sqref="N9">
      <formula1>0</formula1>
      <formula2>M9</formula2>
    </dataValidation>
  </dataValidations>
  <hyperlinks>
    <hyperlink ref="A4" r:id="rId1"/>
  </hyperlinks>
  <pageMargins left="0.7" right="0.7" top="0.75" bottom="0.75" header="0.3" footer="0.3"/>
  <pageSetup orientation="portrait" horizontalDpi="4294967295" verticalDpi="4294967295" scale="100" fitToWidth="1" fitToHeight="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workbookViewId="0" showGridLines="0">
      <pane xSplit="2" ySplit="7" topLeftCell="C8" activePane="bottomRight" state="frozen"/>
      <selection pane="bottomRight"/>
    </sheetView>
  </sheetViews>
  <sheetFormatPr defaultRowHeight="15" outlineLevelRow="0" outlineLevelCol="0" x14ac:dyDescent="55"/>
  <cols>
    <col min="1" max="1" width="26" customWidth="1"/>
    <col min="2" max="2" width="60" customWidth="1"/>
    <col min="3" max="4" width="14" customWidth="1"/>
    <col min="5" max="5" width="12" customWidth="1"/>
    <col min="6" max="6" width="10" customWidth="1"/>
    <col min="7" max="7" width="16" customWidth="1"/>
    <col min="8" max="8" width="14" customWidth="1"/>
    <col min="9" max="9" width="12" customWidth="1"/>
    <col min="10" max="10" width="10" customWidth="1"/>
    <col min="11" max="11" width="16" customWidth="1"/>
    <col min="12" max="12" width="14" customWidth="1"/>
    <col min="13" max="13" width="12" customWidth="1"/>
    <col min="14" max="14" width="10" customWidth="1"/>
    <col min="15" max="15" width="16" customWidth="1"/>
  </cols>
  <sheetData>
    <row r="1" ht="26" customHeight="1" spans="3:15" x14ac:dyDescent="0.25"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" customHeight="1" spans="3:15" x14ac:dyDescent="0.25"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0" customHeight="1" spans="1:15" x14ac:dyDescent="0.25">
      <c r="A3" s="1" t="s">
        <v>30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25">
      <c r="A4" s="22" t="s">
        <v>43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</row>
    <row r="5" ht="6" customHeight="1" x14ac:dyDescent="0.25"/>
    <row r="6" ht="20" customHeight="1" spans="4:15" x14ac:dyDescent="0.25">
      <c r="D6" s="23" t="s">
        <v>44</v>
      </c>
      <c r="E6" s="23"/>
      <c r="F6" s="23"/>
      <c r="G6" s="23"/>
      <c r="H6" s="23" t="s">
        <v>45</v>
      </c>
      <c r="I6" s="23"/>
      <c r="J6" s="23"/>
      <c r="K6" s="23"/>
      <c r="L6" s="23" t="s">
        <v>46</v>
      </c>
      <c r="M6" s="23"/>
      <c r="N6" s="23"/>
      <c r="O6" s="23"/>
    </row>
    <row r="7" ht="30" customHeight="1" spans="1:15" s="24" customFormat="1" x14ac:dyDescent="0.25">
      <c r="A7" s="25" t="s">
        <v>47</v>
      </c>
      <c r="B7" s="25" t="s">
        <v>48</v>
      </c>
      <c r="C7" s="25" t="s">
        <v>49</v>
      </c>
      <c r="D7" s="25" t="s">
        <v>50</v>
      </c>
      <c r="E7" s="25" t="s">
        <v>51</v>
      </c>
      <c r="F7" s="25" t="s">
        <v>52</v>
      </c>
      <c r="G7" s="25" t="s">
        <v>53</v>
      </c>
      <c r="H7" s="25" t="s">
        <v>50</v>
      </c>
      <c r="I7" s="25" t="s">
        <v>51</v>
      </c>
      <c r="J7" s="25" t="s">
        <v>52</v>
      </c>
      <c r="K7" s="25" t="s">
        <v>53</v>
      </c>
      <c r="L7" s="25" t="s">
        <v>50</v>
      </c>
      <c r="M7" s="25" t="s">
        <v>51</v>
      </c>
      <c r="N7" s="25" t="s">
        <v>52</v>
      </c>
      <c r="O7" s="25" t="s">
        <v>53</v>
      </c>
    </row>
    <row r="8" ht="28" customHeight="1" spans="1:15" s="26" customFormat="1" x14ac:dyDescent="0.25">
      <c r="A8" s="27" t="s">
        <v>93</v>
      </c>
      <c r="B8" s="28" t="s">
        <v>94</v>
      </c>
      <c r="C8" s="29"/>
      <c r="D8" s="30">
        <f>IF(C8="","",C8+1)</f>
      </c>
      <c r="E8" s="31"/>
      <c r="F8" s="31"/>
      <c r="G8" s="32">
        <f>IF(OR(E8="",E8=0),"",F8/E8)</f>
      </c>
      <c r="H8" s="30">
        <f>IF(C8="","",C8+7)</f>
      </c>
      <c r="I8" s="31"/>
      <c r="J8" s="31"/>
      <c r="K8" s="32">
        <f>IF(OR(I8="",I8=0),"",J8/I8)</f>
      </c>
      <c r="L8" s="30">
        <f>IF(C8="","",C8+30)</f>
      </c>
      <c r="M8" s="31"/>
      <c r="N8" s="31"/>
      <c r="O8" s="32">
        <f>IF(OR(M8="",M8=0),"",N8/M8)</f>
      </c>
    </row>
    <row r="9" ht="32" customHeight="1" spans="1:15" s="26" customFormat="1" x14ac:dyDescent="0.25">
      <c r="A9" s="27" t="s">
        <v>93</v>
      </c>
      <c r="B9" s="28" t="s">
        <v>95</v>
      </c>
      <c r="C9" s="29"/>
      <c r="D9" s="30">
        <f>IF(C9="","",C9+1)</f>
      </c>
      <c r="E9" s="31"/>
      <c r="F9" s="31"/>
      <c r="G9" s="32">
        <f>IF(OR(E9="",E9=0),"",F9/E9)</f>
      </c>
      <c r="H9" s="30">
        <f>IF(C9="","",C9+7)</f>
      </c>
      <c r="I9" s="31"/>
      <c r="J9" s="31"/>
      <c r="K9" s="32">
        <f>IF(OR(I9="",I9=0),"",J9/I9)</f>
      </c>
      <c r="L9" s="30">
        <f>IF(C9="","",C9+30)</f>
      </c>
      <c r="M9" s="31"/>
      <c r="N9" s="31"/>
      <c r="O9" s="32">
        <f>IF(OR(M9="",M9=0),"",N9/M9)</f>
      </c>
    </row>
    <row r="10" ht="80" customHeight="1" spans="1:15" s="26" customFormat="1" x14ac:dyDescent="0.25">
      <c r="A10" s="27" t="s">
        <v>93</v>
      </c>
      <c r="B10" s="28" t="s">
        <v>96</v>
      </c>
      <c r="C10" s="29"/>
      <c r="D10" s="30">
        <f>IF(C10="","",C10+1)</f>
      </c>
      <c r="E10" s="31"/>
      <c r="F10" s="31"/>
      <c r="G10" s="32">
        <f>IF(OR(E10="",E10=0),"",F10/E10)</f>
      </c>
      <c r="H10" s="30">
        <f>IF(C10="","",C10+7)</f>
      </c>
      <c r="I10" s="31"/>
      <c r="J10" s="31"/>
      <c r="K10" s="32">
        <f>IF(OR(I10="",I10=0),"",J10/I10)</f>
      </c>
      <c r="L10" s="30">
        <f>IF(C10="","",C10+30)</f>
      </c>
      <c r="M10" s="31"/>
      <c r="N10" s="31"/>
      <c r="O10" s="32">
        <f>IF(OR(M10="",M10=0),"",N10/M10)</f>
      </c>
    </row>
    <row r="11" ht="48" customHeight="1" spans="1:15" s="26" customFormat="1" x14ac:dyDescent="0.25">
      <c r="A11" s="27" t="s">
        <v>93</v>
      </c>
      <c r="B11" s="28" t="s">
        <v>97</v>
      </c>
      <c r="C11" s="29"/>
      <c r="D11" s="30">
        <f>IF(C11="","",C11+1)</f>
      </c>
      <c r="E11" s="31"/>
      <c r="F11" s="31"/>
      <c r="G11" s="32">
        <f>IF(OR(E11="",E11=0),"",F11/E11)</f>
      </c>
      <c r="H11" s="30">
        <f>IF(C11="","",C11+7)</f>
      </c>
      <c r="I11" s="31"/>
      <c r="J11" s="31"/>
      <c r="K11" s="32">
        <f>IF(OR(I11="",I11=0),"",J11/I11)</f>
      </c>
      <c r="L11" s="30">
        <f>IF(C11="","",C11+30)</f>
      </c>
      <c r="M11" s="31"/>
      <c r="N11" s="31"/>
      <c r="O11" s="32">
        <f>IF(OR(M11="",M11=0),"",N11/M11)</f>
      </c>
    </row>
    <row r="12" ht="32" customHeight="1" spans="1:15" s="26" customFormat="1" x14ac:dyDescent="0.25">
      <c r="A12" s="27" t="s">
        <v>93</v>
      </c>
      <c r="B12" s="28" t="s">
        <v>98</v>
      </c>
      <c r="C12" s="29"/>
      <c r="D12" s="30">
        <f>IF(C12="","",C12+1)</f>
      </c>
      <c r="E12" s="31"/>
      <c r="F12" s="31"/>
      <c r="G12" s="32">
        <f>IF(OR(E12="",E12=0),"",F12/E12)</f>
      </c>
      <c r="H12" s="30">
        <f>IF(C12="","",C12+7)</f>
      </c>
      <c r="I12" s="31"/>
      <c r="J12" s="31"/>
      <c r="K12" s="32">
        <f>IF(OR(I12="",I12=0),"",J12/I12)</f>
      </c>
      <c r="L12" s="30">
        <f>IF(C12="","",C12+30)</f>
      </c>
      <c r="M12" s="31"/>
      <c r="N12" s="31"/>
      <c r="O12" s="32">
        <f>IF(OR(M12="",M12=0),"",N12/M12)</f>
      </c>
    </row>
    <row r="13" ht="32" customHeight="1" spans="1:15" s="26" customFormat="1" x14ac:dyDescent="0.25">
      <c r="A13" s="27" t="s">
        <v>93</v>
      </c>
      <c r="B13" s="28" t="s">
        <v>99</v>
      </c>
      <c r="C13" s="29"/>
      <c r="D13" s="30">
        <f>IF(C13="","",C13+1)</f>
      </c>
      <c r="E13" s="31"/>
      <c r="F13" s="31"/>
      <c r="G13" s="32">
        <f>IF(OR(E13="",E13=0),"",F13/E13)</f>
      </c>
      <c r="H13" s="30">
        <f>IF(C13="","",C13+7)</f>
      </c>
      <c r="I13" s="31"/>
      <c r="J13" s="31"/>
      <c r="K13" s="32">
        <f>IF(OR(I13="",I13=0),"",J13/I13)</f>
      </c>
      <c r="L13" s="30">
        <f>IF(C13="","",C13+30)</f>
      </c>
      <c r="M13" s="31"/>
      <c r="N13" s="31"/>
      <c r="O13" s="32">
        <f>IF(OR(M13="",M13=0),"",N13/M13)</f>
      </c>
    </row>
    <row r="14" ht="32" customHeight="1" spans="1:15" s="26" customFormat="1" x14ac:dyDescent="0.25">
      <c r="A14" s="27" t="s">
        <v>93</v>
      </c>
      <c r="B14" s="28" t="s">
        <v>100</v>
      </c>
      <c r="C14" s="29"/>
      <c r="D14" s="30">
        <f>IF(C14="","",C14+1)</f>
      </c>
      <c r="E14" s="31"/>
      <c r="F14" s="31"/>
      <c r="G14" s="32">
        <f>IF(OR(E14="",E14=0),"",F14/E14)</f>
      </c>
      <c r="H14" s="30">
        <f>IF(C14="","",C14+7)</f>
      </c>
      <c r="I14" s="31"/>
      <c r="J14" s="31"/>
      <c r="K14" s="32">
        <f>IF(OR(I14="",I14=0),"",J14/I14)</f>
      </c>
      <c r="L14" s="30">
        <f>IF(C14="","",C14+30)</f>
      </c>
      <c r="M14" s="31"/>
      <c r="N14" s="31"/>
      <c r="O14" s="32">
        <f>IF(OR(M14="",M14=0),"",N14/M14)</f>
      </c>
    </row>
    <row r="15" ht="80" customHeight="1" spans="1:15" s="26" customFormat="1" x14ac:dyDescent="0.25">
      <c r="A15" s="27" t="s">
        <v>93</v>
      </c>
      <c r="B15" s="28" t="s">
        <v>101</v>
      </c>
      <c r="C15" s="29"/>
      <c r="D15" s="30">
        <f>IF(C15="","",C15+1)</f>
      </c>
      <c r="E15" s="31"/>
      <c r="F15" s="31"/>
      <c r="G15" s="32">
        <f>IF(OR(E15="",E15=0),"",F15/E15)</f>
      </c>
      <c r="H15" s="30">
        <f>IF(C15="","",C15+7)</f>
      </c>
      <c r="I15" s="31"/>
      <c r="J15" s="31"/>
      <c r="K15" s="32">
        <f>IF(OR(I15="",I15=0),"",J15/I15)</f>
      </c>
      <c r="L15" s="30">
        <f>IF(C15="","",C15+30)</f>
      </c>
      <c r="M15" s="31"/>
      <c r="N15" s="31"/>
      <c r="O15" s="32">
        <f>IF(OR(M15="",M15=0),"",N15/M15)</f>
      </c>
    </row>
    <row r="16" ht="28" customHeight="1" spans="1:15" s="26" customFormat="1" x14ac:dyDescent="0.25">
      <c r="A16" s="27" t="s">
        <v>93</v>
      </c>
      <c r="B16" s="28" t="s">
        <v>102</v>
      </c>
      <c r="C16" s="29"/>
      <c r="D16" s="30">
        <f>IF(C16="","",C16+1)</f>
      </c>
      <c r="E16" s="31"/>
      <c r="F16" s="31"/>
      <c r="G16" s="32">
        <f>IF(OR(E16="",E16=0),"",F16/E16)</f>
      </c>
      <c r="H16" s="30">
        <f>IF(C16="","",C16+7)</f>
      </c>
      <c r="I16" s="31"/>
      <c r="J16" s="31"/>
      <c r="K16" s="32">
        <f>IF(OR(I16="",I16=0),"",J16/I16)</f>
      </c>
      <c r="L16" s="30">
        <f>IF(C16="","",C16+30)</f>
      </c>
      <c r="M16" s="31"/>
      <c r="N16" s="31"/>
      <c r="O16" s="32">
        <f>IF(OR(M16="",M16=0),"",N16/M16)</f>
      </c>
    </row>
    <row r="17" ht="80" customHeight="1" spans="1:15" s="26" customFormat="1" x14ac:dyDescent="0.25">
      <c r="A17" s="27" t="s">
        <v>93</v>
      </c>
      <c r="B17" s="28" t="s">
        <v>103</v>
      </c>
      <c r="C17" s="29"/>
      <c r="D17" s="30">
        <f>IF(C17="","",C17+1)</f>
      </c>
      <c r="E17" s="31"/>
      <c r="F17" s="31"/>
      <c r="G17" s="32">
        <f>IF(OR(E17="",E17=0),"",F17/E17)</f>
      </c>
      <c r="H17" s="30">
        <f>IF(C17="","",C17+7)</f>
      </c>
      <c r="I17" s="31"/>
      <c r="J17" s="31"/>
      <c r="K17" s="32">
        <f>IF(OR(I17="",I17=0),"",J17/I17)</f>
      </c>
      <c r="L17" s="30">
        <f>IF(C17="","",C17+30)</f>
      </c>
      <c r="M17" s="31"/>
      <c r="N17" s="31"/>
      <c r="O17" s="32">
        <f>IF(OR(M17="",M17=0),"",N17/M17)</f>
      </c>
    </row>
    <row r="18" ht="28" customHeight="1" spans="1:15" s="26" customFormat="1" x14ac:dyDescent="0.25">
      <c r="A18" s="27" t="s">
        <v>93</v>
      </c>
      <c r="B18" s="28" t="s">
        <v>104</v>
      </c>
      <c r="C18" s="29"/>
      <c r="D18" s="30">
        <f>IF(C18="","",C18+1)</f>
      </c>
      <c r="E18" s="31"/>
      <c r="F18" s="31"/>
      <c r="G18" s="32">
        <f>IF(OR(E18="",E18=0),"",F18/E18)</f>
      </c>
      <c r="H18" s="30">
        <f>IF(C18="","",C18+7)</f>
      </c>
      <c r="I18" s="31"/>
      <c r="J18" s="31"/>
      <c r="K18" s="32">
        <f>IF(OR(I18="",I18=0),"",J18/I18)</f>
      </c>
      <c r="L18" s="30">
        <f>IF(C18="","",C18+30)</f>
      </c>
      <c r="M18" s="31"/>
      <c r="N18" s="31"/>
      <c r="O18" s="32">
        <f>IF(OR(M18="",M18=0),"",N18/M18)</f>
      </c>
    </row>
    <row r="19" ht="48" customHeight="1" spans="1:15" s="26" customFormat="1" x14ac:dyDescent="0.25">
      <c r="A19" s="27" t="s">
        <v>93</v>
      </c>
      <c r="B19" s="28" t="s">
        <v>105</v>
      </c>
      <c r="C19" s="29"/>
      <c r="D19" s="30">
        <f>IF(C19="","",C19+1)</f>
      </c>
      <c r="E19" s="31"/>
      <c r="F19" s="31"/>
      <c r="G19" s="32">
        <f>IF(OR(E19="",E19=0),"",F19/E19)</f>
      </c>
      <c r="H19" s="30">
        <f>IF(C19="","",C19+7)</f>
      </c>
      <c r="I19" s="31"/>
      <c r="J19" s="31"/>
      <c r="K19" s="32">
        <f>IF(OR(I19="",I19=0),"",J19/I19)</f>
      </c>
      <c r="L19" s="30">
        <f>IF(C19="","",C19+30)</f>
      </c>
      <c r="M19" s="31"/>
      <c r="N19" s="31"/>
      <c r="O19" s="32">
        <f>IF(OR(M19="",M19=0),"",N19/M19)</f>
      </c>
    </row>
    <row r="20" ht="28" customHeight="1" spans="1:15" s="26" customFormat="1" x14ac:dyDescent="0.25">
      <c r="A20" s="27" t="s">
        <v>93</v>
      </c>
      <c r="B20" s="28" t="s">
        <v>106</v>
      </c>
      <c r="C20" s="29"/>
      <c r="D20" s="30">
        <f>IF(C20="","",C20+1)</f>
      </c>
      <c r="E20" s="31"/>
      <c r="F20" s="31"/>
      <c r="G20" s="32">
        <f>IF(OR(E20="",E20=0),"",F20/E20)</f>
      </c>
      <c r="H20" s="30">
        <f>IF(C20="","",C20+7)</f>
      </c>
      <c r="I20" s="31"/>
      <c r="J20" s="31"/>
      <c r="K20" s="32">
        <f>IF(OR(I20="",I20=0),"",J20/I20)</f>
      </c>
      <c r="L20" s="30">
        <f>IF(C20="","",C20+30)</f>
      </c>
      <c r="M20" s="31"/>
      <c r="N20" s="31"/>
      <c r="O20" s="32">
        <f>IF(OR(M20="",M20=0),"",N20/M20)</f>
      </c>
    </row>
    <row r="21" ht="32" customHeight="1" spans="1:15" s="26" customFormat="1" x14ac:dyDescent="0.25">
      <c r="A21" s="27" t="s">
        <v>93</v>
      </c>
      <c r="B21" s="28" t="s">
        <v>107</v>
      </c>
      <c r="C21" s="29"/>
      <c r="D21" s="30">
        <f>IF(C21="","",C21+1)</f>
      </c>
      <c r="E21" s="31"/>
      <c r="F21" s="31"/>
      <c r="G21" s="32">
        <f>IF(OR(E21="",E21=0),"",F21/E21)</f>
      </c>
      <c r="H21" s="30">
        <f>IF(C21="","",C21+7)</f>
      </c>
      <c r="I21" s="31"/>
      <c r="J21" s="31"/>
      <c r="K21" s="32">
        <f>IF(OR(I21="",I21=0),"",J21/I21)</f>
      </c>
      <c r="L21" s="30">
        <f>IF(C21="","",C21+30)</f>
      </c>
      <c r="M21" s="31"/>
      <c r="N21" s="31"/>
      <c r="O21" s="32">
        <f>IF(OR(M21="",M21=0),"",N21/M21)</f>
      </c>
    </row>
    <row r="22" ht="28" customHeight="1" spans="1:15" s="26" customFormat="1" x14ac:dyDescent="0.25">
      <c r="A22" s="27" t="s">
        <v>93</v>
      </c>
      <c r="B22" s="28" t="s">
        <v>108</v>
      </c>
      <c r="C22" s="29"/>
      <c r="D22" s="30">
        <f>IF(C22="","",C22+1)</f>
      </c>
      <c r="E22" s="31"/>
      <c r="F22" s="31"/>
      <c r="G22" s="32">
        <f>IF(OR(E22="",E22=0),"",F22/E22)</f>
      </c>
      <c r="H22" s="30">
        <f>IF(C22="","",C22+7)</f>
      </c>
      <c r="I22" s="31"/>
      <c r="J22" s="31"/>
      <c r="K22" s="32">
        <f>IF(OR(I22="",I22=0),"",J22/I22)</f>
      </c>
      <c r="L22" s="30">
        <f>IF(C22="","",C22+30)</f>
      </c>
      <c r="M22" s="31"/>
      <c r="N22" s="31"/>
      <c r="O22" s="32">
        <f>IF(OR(M22="",M22=0),"",N22/M22)</f>
      </c>
    </row>
    <row r="23" ht="32" customHeight="1" spans="1:15" s="26" customFormat="1" x14ac:dyDescent="0.25">
      <c r="A23" s="27" t="s">
        <v>93</v>
      </c>
      <c r="B23" s="28" t="s">
        <v>109</v>
      </c>
      <c r="C23" s="29"/>
      <c r="D23" s="30">
        <f>IF(C23="","",C23+1)</f>
      </c>
      <c r="E23" s="31"/>
      <c r="F23" s="31"/>
      <c r="G23" s="32">
        <f>IF(OR(E23="",E23=0),"",F23/E23)</f>
      </c>
      <c r="H23" s="30">
        <f>IF(C23="","",C23+7)</f>
      </c>
      <c r="I23" s="31"/>
      <c r="J23" s="31"/>
      <c r="K23" s="32">
        <f>IF(OR(I23="",I23=0),"",J23/I23)</f>
      </c>
      <c r="L23" s="30">
        <f>IF(C23="","",C23+30)</f>
      </c>
      <c r="M23" s="31"/>
      <c r="N23" s="31"/>
      <c r="O23" s="32">
        <f>IF(OR(M23="",M23=0),"",N23/M23)</f>
      </c>
    </row>
    <row r="24" ht="28" customHeight="1" spans="1:15" s="26" customFormat="1" x14ac:dyDescent="0.25">
      <c r="A24" s="33" t="s">
        <v>93</v>
      </c>
      <c r="B24" s="34" t="s">
        <v>110</v>
      </c>
      <c r="C24" s="35"/>
      <c r="D24" s="36">
        <f>IF(C24="","",C24+1)</f>
      </c>
      <c r="E24" s="37"/>
      <c r="F24" s="37"/>
      <c r="G24" s="38">
        <f>IF(OR(E24="",E24=0),"",F24/E24)</f>
      </c>
      <c r="H24" s="36">
        <f>IF(C24="","",C24+7)</f>
      </c>
      <c r="I24" s="37"/>
      <c r="J24" s="37"/>
      <c r="K24" s="38">
        <f>IF(OR(I24="",I24=0),"",J24/I24)</f>
      </c>
      <c r="L24" s="36">
        <f>IF(C24="","",C24+30)</f>
      </c>
      <c r="M24" s="37"/>
      <c r="N24" s="37"/>
      <c r="O24" s="38">
        <f>IF(OR(M24="",M24=0),"",N24/M24)</f>
      </c>
    </row>
    <row r="25" ht="32" customHeight="1" spans="1:15" s="26" customFormat="1" x14ac:dyDescent="0.25">
      <c r="A25" s="39" t="s">
        <v>111</v>
      </c>
      <c r="B25" s="40" t="s">
        <v>112</v>
      </c>
      <c r="C25" s="41"/>
      <c r="D25" s="30">
        <f>IF(C25="","",C25+1)</f>
      </c>
      <c r="E25" s="42"/>
      <c r="F25" s="42"/>
      <c r="G25" s="32">
        <f>IF(OR(E25="",E25=0),"",F25/E25)</f>
      </c>
      <c r="H25" s="30">
        <f>IF(C25="","",C25+7)</f>
      </c>
      <c r="I25" s="42"/>
      <c r="J25" s="42"/>
      <c r="K25" s="32">
        <f>IF(OR(I25="",I25=0),"",J25/I25)</f>
      </c>
      <c r="L25" s="30">
        <f>IF(C25="","",C25+30)</f>
      </c>
      <c r="M25" s="42"/>
      <c r="N25" s="42"/>
      <c r="O25" s="32">
        <f>IF(OR(M25="",M25=0),"",N25/M25)</f>
      </c>
    </row>
    <row r="26" ht="32" customHeight="1" spans="1:15" s="26" customFormat="1" x14ac:dyDescent="0.25">
      <c r="A26" s="39" t="s">
        <v>111</v>
      </c>
      <c r="B26" s="40" t="s">
        <v>113</v>
      </c>
      <c r="C26" s="41"/>
      <c r="D26" s="30">
        <f>IF(C26="","",C26+1)</f>
      </c>
      <c r="E26" s="42"/>
      <c r="F26" s="42"/>
      <c r="G26" s="32">
        <f>IF(OR(E26="",E26=0),"",F26/E26)</f>
      </c>
      <c r="H26" s="30">
        <f>IF(C26="","",C26+7)</f>
      </c>
      <c r="I26" s="42"/>
      <c r="J26" s="42"/>
      <c r="K26" s="32">
        <f>IF(OR(I26="",I26=0),"",J26/I26)</f>
      </c>
      <c r="L26" s="30">
        <f>IF(C26="","",C26+30)</f>
      </c>
      <c r="M26" s="42"/>
      <c r="N26" s="42"/>
      <c r="O26" s="32">
        <f>IF(OR(M26="",M26=0),"",N26/M26)</f>
      </c>
    </row>
    <row r="27" ht="32" customHeight="1" spans="1:15" s="26" customFormat="1" x14ac:dyDescent="0.25">
      <c r="A27" s="39" t="s">
        <v>111</v>
      </c>
      <c r="B27" s="40" t="s">
        <v>114</v>
      </c>
      <c r="C27" s="41"/>
      <c r="D27" s="30">
        <f>IF(C27="","",C27+1)</f>
      </c>
      <c r="E27" s="42"/>
      <c r="F27" s="42"/>
      <c r="G27" s="32">
        <f>IF(OR(E27="",E27=0),"",F27/E27)</f>
      </c>
      <c r="H27" s="30">
        <f>IF(C27="","",C27+7)</f>
      </c>
      <c r="I27" s="42"/>
      <c r="J27" s="42"/>
      <c r="K27" s="32">
        <f>IF(OR(I27="",I27=0),"",J27/I27)</f>
      </c>
      <c r="L27" s="30">
        <f>IF(C27="","",C27+30)</f>
      </c>
      <c r="M27" s="42"/>
      <c r="N27" s="42"/>
      <c r="O27" s="32">
        <f>IF(OR(M27="",M27=0),"",N27/M27)</f>
      </c>
    </row>
    <row r="28" ht="32" customHeight="1" spans="1:15" s="26" customFormat="1" x14ac:dyDescent="0.25">
      <c r="A28" s="39" t="s">
        <v>111</v>
      </c>
      <c r="B28" s="40" t="s">
        <v>115</v>
      </c>
      <c r="C28" s="41"/>
      <c r="D28" s="30">
        <f>IF(C28="","",C28+1)</f>
      </c>
      <c r="E28" s="42"/>
      <c r="F28" s="42"/>
      <c r="G28" s="32">
        <f>IF(OR(E28="",E28=0),"",F28/E28)</f>
      </c>
      <c r="H28" s="30">
        <f>IF(C28="","",C28+7)</f>
      </c>
      <c r="I28" s="42"/>
      <c r="J28" s="42"/>
      <c r="K28" s="32">
        <f>IF(OR(I28="",I28=0),"",J28/I28)</f>
      </c>
      <c r="L28" s="30">
        <f>IF(C28="","",C28+30)</f>
      </c>
      <c r="M28" s="42"/>
      <c r="N28" s="42"/>
      <c r="O28" s="32">
        <f>IF(OR(M28="",M28=0),"",N28/M28)</f>
      </c>
    </row>
    <row r="29" ht="32" customHeight="1" spans="1:15" s="26" customFormat="1" x14ac:dyDescent="0.25">
      <c r="A29" s="39" t="s">
        <v>111</v>
      </c>
      <c r="B29" s="40" t="s">
        <v>116</v>
      </c>
      <c r="C29" s="41"/>
      <c r="D29" s="30">
        <f>IF(C29="","",C29+1)</f>
      </c>
      <c r="E29" s="42"/>
      <c r="F29" s="42"/>
      <c r="G29" s="32">
        <f>IF(OR(E29="",E29=0),"",F29/E29)</f>
      </c>
      <c r="H29" s="30">
        <f>IF(C29="","",C29+7)</f>
      </c>
      <c r="I29" s="42"/>
      <c r="J29" s="42"/>
      <c r="K29" s="32">
        <f>IF(OR(I29="",I29=0),"",J29/I29)</f>
      </c>
      <c r="L29" s="30">
        <f>IF(C29="","",C29+30)</f>
      </c>
      <c r="M29" s="42"/>
      <c r="N29" s="42"/>
      <c r="O29" s="32">
        <f>IF(OR(M29="",M29=0),"",N29/M29)</f>
      </c>
    </row>
    <row r="30" ht="32" customHeight="1" spans="1:15" s="26" customFormat="1" x14ac:dyDescent="0.25">
      <c r="A30" s="39" t="s">
        <v>111</v>
      </c>
      <c r="B30" s="40" t="s">
        <v>117</v>
      </c>
      <c r="C30" s="41"/>
      <c r="D30" s="30">
        <f>IF(C30="","",C30+1)</f>
      </c>
      <c r="E30" s="42"/>
      <c r="F30" s="42"/>
      <c r="G30" s="32">
        <f>IF(OR(E30="",E30=0),"",F30/E30)</f>
      </c>
      <c r="H30" s="30">
        <f>IF(C30="","",C30+7)</f>
      </c>
      <c r="I30" s="42"/>
      <c r="J30" s="42"/>
      <c r="K30" s="32">
        <f>IF(OR(I30="",I30=0),"",J30/I30)</f>
      </c>
      <c r="L30" s="30">
        <f>IF(C30="","",C30+30)</f>
      </c>
      <c r="M30" s="42"/>
      <c r="N30" s="42"/>
      <c r="O30" s="32">
        <f>IF(OR(M30="",M30=0),"",N30/M30)</f>
      </c>
    </row>
    <row r="31" ht="32" customHeight="1" spans="1:15" s="26" customFormat="1" x14ac:dyDescent="0.25">
      <c r="A31" s="39" t="s">
        <v>111</v>
      </c>
      <c r="B31" s="40" t="s">
        <v>118</v>
      </c>
      <c r="C31" s="41"/>
      <c r="D31" s="30">
        <f>IF(C31="","",C31+1)</f>
      </c>
      <c r="E31" s="42"/>
      <c r="F31" s="42"/>
      <c r="G31" s="32">
        <f>IF(OR(E31="",E31=0),"",F31/E31)</f>
      </c>
      <c r="H31" s="30">
        <f>IF(C31="","",C31+7)</f>
      </c>
      <c r="I31" s="42"/>
      <c r="J31" s="42"/>
      <c r="K31" s="32">
        <f>IF(OR(I31="",I31=0),"",J31/I31)</f>
      </c>
      <c r="L31" s="30">
        <f>IF(C31="","",C31+30)</f>
      </c>
      <c r="M31" s="42"/>
      <c r="N31" s="42"/>
      <c r="O31" s="32">
        <f>IF(OR(M31="",M31=0),"",N31/M31)</f>
      </c>
    </row>
    <row r="32" ht="32" customHeight="1" spans="1:15" s="26" customFormat="1" x14ac:dyDescent="0.25">
      <c r="A32" s="39" t="s">
        <v>111</v>
      </c>
      <c r="B32" s="40" t="s">
        <v>119</v>
      </c>
      <c r="C32" s="41"/>
      <c r="D32" s="30">
        <f>IF(C32="","",C32+1)</f>
      </c>
      <c r="E32" s="42"/>
      <c r="F32" s="42"/>
      <c r="G32" s="32">
        <f>IF(OR(E32="",E32=0),"",F32/E32)</f>
      </c>
      <c r="H32" s="30">
        <f>IF(C32="","",C32+7)</f>
      </c>
      <c r="I32" s="42"/>
      <c r="J32" s="42"/>
      <c r="K32" s="32">
        <f>IF(OR(I32="",I32=0),"",J32/I32)</f>
      </c>
      <c r="L32" s="30">
        <f>IF(C32="","",C32+30)</f>
      </c>
      <c r="M32" s="42"/>
      <c r="N32" s="42"/>
      <c r="O32" s="32">
        <f>IF(OR(M32="",M32=0),"",N32/M32)</f>
      </c>
    </row>
    <row r="33" ht="32" customHeight="1" spans="1:15" s="26" customFormat="1" x14ac:dyDescent="0.25">
      <c r="A33" s="39" t="s">
        <v>111</v>
      </c>
      <c r="B33" s="40" t="s">
        <v>120</v>
      </c>
      <c r="C33" s="41"/>
      <c r="D33" s="30">
        <f>IF(C33="","",C33+1)</f>
      </c>
      <c r="E33" s="42"/>
      <c r="F33" s="42"/>
      <c r="G33" s="32">
        <f>IF(OR(E33="",E33=0),"",F33/E33)</f>
      </c>
      <c r="H33" s="30">
        <f>IF(C33="","",C33+7)</f>
      </c>
      <c r="I33" s="42"/>
      <c r="J33" s="42"/>
      <c r="K33" s="32">
        <f>IF(OR(I33="",I33=0),"",J33/I33)</f>
      </c>
      <c r="L33" s="30">
        <f>IF(C33="","",C33+30)</f>
      </c>
      <c r="M33" s="42"/>
      <c r="N33" s="42"/>
      <c r="O33" s="32">
        <f>IF(OR(M33="",M33=0),"",N33/M33)</f>
      </c>
    </row>
    <row r="34" ht="32" customHeight="1" spans="1:15" s="26" customFormat="1" x14ac:dyDescent="0.25">
      <c r="A34" s="39" t="s">
        <v>111</v>
      </c>
      <c r="B34" s="40" t="s">
        <v>121</v>
      </c>
      <c r="C34" s="41"/>
      <c r="D34" s="30">
        <f>IF(C34="","",C34+1)</f>
      </c>
      <c r="E34" s="42"/>
      <c r="F34" s="42"/>
      <c r="G34" s="32">
        <f>IF(OR(E34="",E34=0),"",F34/E34)</f>
      </c>
      <c r="H34" s="30">
        <f>IF(C34="","",C34+7)</f>
      </c>
      <c r="I34" s="42"/>
      <c r="J34" s="42"/>
      <c r="K34" s="32">
        <f>IF(OR(I34="",I34=0),"",J34/I34)</f>
      </c>
      <c r="L34" s="30">
        <f>IF(C34="","",C34+30)</f>
      </c>
      <c r="M34" s="42"/>
      <c r="N34" s="42"/>
      <c r="O34" s="32">
        <f>IF(OR(M34="",M34=0),"",N34/M34)</f>
      </c>
    </row>
    <row r="35" ht="32" customHeight="1" spans="1:15" s="26" customFormat="1" x14ac:dyDescent="0.25">
      <c r="A35" s="39" t="s">
        <v>111</v>
      </c>
      <c r="B35" s="40" t="s">
        <v>122</v>
      </c>
      <c r="C35" s="41"/>
      <c r="D35" s="30">
        <f>IF(C35="","",C35+1)</f>
      </c>
      <c r="E35" s="42"/>
      <c r="F35" s="42"/>
      <c r="G35" s="32">
        <f>IF(OR(E35="",E35=0),"",F35/E35)</f>
      </c>
      <c r="H35" s="30">
        <f>IF(C35="","",C35+7)</f>
      </c>
      <c r="I35" s="42"/>
      <c r="J35" s="42"/>
      <c r="K35" s="32">
        <f>IF(OR(I35="",I35=0),"",J35/I35)</f>
      </c>
      <c r="L35" s="30">
        <f>IF(C35="","",C35+30)</f>
      </c>
      <c r="M35" s="42"/>
      <c r="N35" s="42"/>
      <c r="O35" s="32">
        <f>IF(OR(M35="",M35=0),"",N35/M35)</f>
      </c>
    </row>
    <row r="36" ht="32" customHeight="1" spans="1:15" s="26" customFormat="1" x14ac:dyDescent="0.25">
      <c r="A36" s="39" t="s">
        <v>111</v>
      </c>
      <c r="B36" s="40" t="s">
        <v>123</v>
      </c>
      <c r="C36" s="41"/>
      <c r="D36" s="30">
        <f>IF(C36="","",C36+1)</f>
      </c>
      <c r="E36" s="42"/>
      <c r="F36" s="42"/>
      <c r="G36" s="32">
        <f>IF(OR(E36="",E36=0),"",F36/E36)</f>
      </c>
      <c r="H36" s="30">
        <f>IF(C36="","",C36+7)</f>
      </c>
      <c r="I36" s="42"/>
      <c r="J36" s="42"/>
      <c r="K36" s="32">
        <f>IF(OR(I36="",I36=0),"",J36/I36)</f>
      </c>
      <c r="L36" s="30">
        <f>IF(C36="","",C36+30)</f>
      </c>
      <c r="M36" s="42"/>
      <c r="N36" s="42"/>
      <c r="O36" s="32">
        <f>IF(OR(M36="",M36=0),"",N36/M36)</f>
      </c>
    </row>
    <row r="37" ht="32" customHeight="1" spans="1:15" s="26" customFormat="1" x14ac:dyDescent="0.25">
      <c r="A37" s="39" t="s">
        <v>111</v>
      </c>
      <c r="B37" s="40" t="s">
        <v>124</v>
      </c>
      <c r="C37" s="41"/>
      <c r="D37" s="30">
        <f>IF(C37="","",C37+1)</f>
      </c>
      <c r="E37" s="42"/>
      <c r="F37" s="42"/>
      <c r="G37" s="32">
        <f>IF(OR(E37="",E37=0),"",F37/E37)</f>
      </c>
      <c r="H37" s="30">
        <f>IF(C37="","",C37+7)</f>
      </c>
      <c r="I37" s="42"/>
      <c r="J37" s="42"/>
      <c r="K37" s="32">
        <f>IF(OR(I37="",I37=0),"",J37/I37)</f>
      </c>
      <c r="L37" s="30">
        <f>IF(C37="","",C37+30)</f>
      </c>
      <c r="M37" s="42"/>
      <c r="N37" s="42"/>
      <c r="O37" s="32">
        <f>IF(OR(M37="",M37=0),"",N37/M37)</f>
      </c>
    </row>
    <row r="38" ht="32" customHeight="1" spans="1:15" s="26" customFormat="1" x14ac:dyDescent="0.25">
      <c r="A38" s="39" t="s">
        <v>111</v>
      </c>
      <c r="B38" s="40" t="s">
        <v>125</v>
      </c>
      <c r="C38" s="41"/>
      <c r="D38" s="30">
        <f>IF(C38="","",C38+1)</f>
      </c>
      <c r="E38" s="42"/>
      <c r="F38" s="42"/>
      <c r="G38" s="32">
        <f>IF(OR(E38="",E38=0),"",F38/E38)</f>
      </c>
      <c r="H38" s="30">
        <f>IF(C38="","",C38+7)</f>
      </c>
      <c r="I38" s="42"/>
      <c r="J38" s="42"/>
      <c r="K38" s="32">
        <f>IF(OR(I38="",I38=0),"",J38/I38)</f>
      </c>
      <c r="L38" s="30">
        <f>IF(C38="","",C38+30)</f>
      </c>
      <c r="M38" s="42"/>
      <c r="N38" s="42"/>
      <c r="O38" s="32">
        <f>IF(OR(M38="",M38=0),"",N38/M38)</f>
      </c>
    </row>
    <row r="39" ht="32" customHeight="1" spans="1:15" s="26" customFormat="1" x14ac:dyDescent="0.25">
      <c r="A39" s="39" t="s">
        <v>111</v>
      </c>
      <c r="B39" s="40" t="s">
        <v>126</v>
      </c>
      <c r="C39" s="41"/>
      <c r="D39" s="30">
        <f>IF(C39="","",C39+1)</f>
      </c>
      <c r="E39" s="42"/>
      <c r="F39" s="42"/>
      <c r="G39" s="32">
        <f>IF(OR(E39="",E39=0),"",F39/E39)</f>
      </c>
      <c r="H39" s="30">
        <f>IF(C39="","",C39+7)</f>
      </c>
      <c r="I39" s="42"/>
      <c r="J39" s="42"/>
      <c r="K39" s="32">
        <f>IF(OR(I39="",I39=0),"",J39/I39)</f>
      </c>
      <c r="L39" s="30">
        <f>IF(C39="","",C39+30)</f>
      </c>
      <c r="M39" s="42"/>
      <c r="N39" s="42"/>
      <c r="O39" s="32">
        <f>IF(OR(M39="",M39=0),"",N39/M39)</f>
      </c>
    </row>
    <row r="40" ht="32" customHeight="1" spans="1:15" s="26" customFormat="1" x14ac:dyDescent="0.25">
      <c r="A40" s="39" t="s">
        <v>111</v>
      </c>
      <c r="B40" s="40" t="s">
        <v>127</v>
      </c>
      <c r="C40" s="41"/>
      <c r="D40" s="30">
        <f>IF(C40="","",C40+1)</f>
      </c>
      <c r="E40" s="42"/>
      <c r="F40" s="42"/>
      <c r="G40" s="32">
        <f>IF(OR(E40="",E40=0),"",F40/E40)</f>
      </c>
      <c r="H40" s="30">
        <f>IF(C40="","",C40+7)</f>
      </c>
      <c r="I40" s="42"/>
      <c r="J40" s="42"/>
      <c r="K40" s="32">
        <f>IF(OR(I40="",I40=0),"",J40/I40)</f>
      </c>
      <c r="L40" s="30">
        <f>IF(C40="","",C40+30)</f>
      </c>
      <c r="M40" s="42"/>
      <c r="N40" s="42"/>
      <c r="O40" s="32">
        <f>IF(OR(M40="",M40=0),"",N40/M40)</f>
      </c>
    </row>
    <row r="41" ht="32" customHeight="1" spans="1:15" s="26" customFormat="1" x14ac:dyDescent="0.25">
      <c r="A41" s="39" t="s">
        <v>111</v>
      </c>
      <c r="B41" s="40" t="s">
        <v>128</v>
      </c>
      <c r="C41" s="41"/>
      <c r="D41" s="30">
        <f>IF(C41="","",C41+1)</f>
      </c>
      <c r="E41" s="42"/>
      <c r="F41" s="42"/>
      <c r="G41" s="32">
        <f>IF(OR(E41="",E41=0),"",F41/E41)</f>
      </c>
      <c r="H41" s="30">
        <f>IF(C41="","",C41+7)</f>
      </c>
      <c r="I41" s="42"/>
      <c r="J41" s="42"/>
      <c r="K41" s="32">
        <f>IF(OR(I41="",I41=0),"",J41/I41)</f>
      </c>
      <c r="L41" s="30">
        <f>IF(C41="","",C41+30)</f>
      </c>
      <c r="M41" s="42"/>
      <c r="N41" s="42"/>
      <c r="O41" s="32">
        <f>IF(OR(M41="",M41=0),"",N41/M41)</f>
      </c>
    </row>
    <row r="42" ht="32" customHeight="1" spans="1:15" s="26" customFormat="1" x14ac:dyDescent="0.25">
      <c r="A42" s="39" t="s">
        <v>111</v>
      </c>
      <c r="B42" s="40" t="s">
        <v>129</v>
      </c>
      <c r="C42" s="41"/>
      <c r="D42" s="30">
        <f>IF(C42="","",C42+1)</f>
      </c>
      <c r="E42" s="42"/>
      <c r="F42" s="42"/>
      <c r="G42" s="32">
        <f>IF(OR(E42="",E42=0),"",F42/E42)</f>
      </c>
      <c r="H42" s="30">
        <f>IF(C42="","",C42+7)</f>
      </c>
      <c r="I42" s="42"/>
      <c r="J42" s="42"/>
      <c r="K42" s="32">
        <f>IF(OR(I42="",I42=0),"",J42/I42)</f>
      </c>
      <c r="L42" s="30">
        <f>IF(C42="","",C42+30)</f>
      </c>
      <c r="M42" s="42"/>
      <c r="N42" s="42"/>
      <c r="O42" s="32">
        <f>IF(OR(M42="",M42=0),"",N42/M42)</f>
      </c>
    </row>
    <row r="43" ht="32" customHeight="1" spans="1:15" s="26" customFormat="1" x14ac:dyDescent="0.25">
      <c r="A43" s="39" t="s">
        <v>111</v>
      </c>
      <c r="B43" s="40" t="s">
        <v>130</v>
      </c>
      <c r="C43" s="41"/>
      <c r="D43" s="30">
        <f>IF(C43="","",C43+1)</f>
      </c>
      <c r="E43" s="42"/>
      <c r="F43" s="42"/>
      <c r="G43" s="32">
        <f>IF(OR(E43="",E43=0),"",F43/E43)</f>
      </c>
      <c r="H43" s="30">
        <f>IF(C43="","",C43+7)</f>
      </c>
      <c r="I43" s="42"/>
      <c r="J43" s="42"/>
      <c r="K43" s="32">
        <f>IF(OR(I43="",I43=0),"",J43/I43)</f>
      </c>
      <c r="L43" s="30">
        <f>IF(C43="","",C43+30)</f>
      </c>
      <c r="M43" s="42"/>
      <c r="N43" s="42"/>
      <c r="O43" s="32">
        <f>IF(OR(M43="",M43=0),"",N43/M43)</f>
      </c>
    </row>
    <row r="44" ht="32" customHeight="1" spans="1:15" s="26" customFormat="1" x14ac:dyDescent="0.25">
      <c r="A44" s="39" t="s">
        <v>111</v>
      </c>
      <c r="B44" s="40" t="s">
        <v>131</v>
      </c>
      <c r="C44" s="41"/>
      <c r="D44" s="30">
        <f>IF(C44="","",C44+1)</f>
      </c>
      <c r="E44" s="42"/>
      <c r="F44" s="42"/>
      <c r="G44" s="32">
        <f>IF(OR(E44="",E44=0),"",F44/E44)</f>
      </c>
      <c r="H44" s="30">
        <f>IF(C44="","",C44+7)</f>
      </c>
      <c r="I44" s="42"/>
      <c r="J44" s="42"/>
      <c r="K44" s="32">
        <f>IF(OR(I44="",I44=0),"",J44/I44)</f>
      </c>
      <c r="L44" s="30">
        <f>IF(C44="","",C44+30)</f>
      </c>
      <c r="M44" s="42"/>
      <c r="N44" s="42"/>
      <c r="O44" s="32">
        <f>IF(OR(M44="",M44=0),"",N44/M44)</f>
      </c>
    </row>
    <row r="45" ht="32" customHeight="1" spans="1:15" s="26" customFormat="1" x14ac:dyDescent="0.25">
      <c r="A45" s="39" t="s">
        <v>111</v>
      </c>
      <c r="B45" s="40" t="s">
        <v>132</v>
      </c>
      <c r="C45" s="41"/>
      <c r="D45" s="30">
        <f>IF(C45="","",C45+1)</f>
      </c>
      <c r="E45" s="42"/>
      <c r="F45" s="42"/>
      <c r="G45" s="32">
        <f>IF(OR(E45="",E45=0),"",F45/E45)</f>
      </c>
      <c r="H45" s="30">
        <f>IF(C45="","",C45+7)</f>
      </c>
      <c r="I45" s="42"/>
      <c r="J45" s="42"/>
      <c r="K45" s="32">
        <f>IF(OR(I45="",I45=0),"",J45/I45)</f>
      </c>
      <c r="L45" s="30">
        <f>IF(C45="","",C45+30)</f>
      </c>
      <c r="M45" s="42"/>
      <c r="N45" s="42"/>
      <c r="O45" s="32">
        <f>IF(OR(M45="",M45=0),"",N45/M45)</f>
      </c>
    </row>
    <row r="46" ht="32" customHeight="1" spans="1:15" s="26" customFormat="1" x14ac:dyDescent="0.25">
      <c r="A46" s="39" t="s">
        <v>111</v>
      </c>
      <c r="B46" s="40" t="s">
        <v>133</v>
      </c>
      <c r="C46" s="41"/>
      <c r="D46" s="30">
        <f>IF(C46="","",C46+1)</f>
      </c>
      <c r="E46" s="42"/>
      <c r="F46" s="42"/>
      <c r="G46" s="32">
        <f>IF(OR(E46="",E46=0),"",F46/E46)</f>
      </c>
      <c r="H46" s="30">
        <f>IF(C46="","",C46+7)</f>
      </c>
      <c r="I46" s="42"/>
      <c r="J46" s="42"/>
      <c r="K46" s="32">
        <f>IF(OR(I46="",I46=0),"",J46/I46)</f>
      </c>
      <c r="L46" s="30">
        <f>IF(C46="","",C46+30)</f>
      </c>
      <c r="M46" s="42"/>
      <c r="N46" s="42"/>
      <c r="O46" s="32">
        <f>IF(OR(M46="",M46=0),"",N46/M46)</f>
      </c>
    </row>
    <row r="47" ht="32" customHeight="1" spans="1:15" s="26" customFormat="1" x14ac:dyDescent="0.25">
      <c r="A47" s="39" t="s">
        <v>111</v>
      </c>
      <c r="B47" s="40" t="s">
        <v>134</v>
      </c>
      <c r="C47" s="41"/>
      <c r="D47" s="30">
        <f>IF(C47="","",C47+1)</f>
      </c>
      <c r="E47" s="42"/>
      <c r="F47" s="42"/>
      <c r="G47" s="32">
        <f>IF(OR(E47="",E47=0),"",F47/E47)</f>
      </c>
      <c r="H47" s="30">
        <f>IF(C47="","",C47+7)</f>
      </c>
      <c r="I47" s="42"/>
      <c r="J47" s="42"/>
      <c r="K47" s="32">
        <f>IF(OR(I47="",I47=0),"",J47/I47)</f>
      </c>
      <c r="L47" s="30">
        <f>IF(C47="","",C47+30)</f>
      </c>
      <c r="M47" s="42"/>
      <c r="N47" s="42"/>
      <c r="O47" s="32">
        <f>IF(OR(M47="",M47=0),"",N47/M47)</f>
      </c>
    </row>
    <row r="48" ht="32" customHeight="1" spans="1:15" s="26" customFormat="1" x14ac:dyDescent="0.25">
      <c r="A48" s="39" t="s">
        <v>111</v>
      </c>
      <c r="B48" s="40" t="s">
        <v>135</v>
      </c>
      <c r="C48" s="41"/>
      <c r="D48" s="30">
        <f>IF(C48="","",C48+1)</f>
      </c>
      <c r="E48" s="42"/>
      <c r="F48" s="42"/>
      <c r="G48" s="32">
        <f>IF(OR(E48="",E48=0),"",F48/E48)</f>
      </c>
      <c r="H48" s="30">
        <f>IF(C48="","",C48+7)</f>
      </c>
      <c r="I48" s="42"/>
      <c r="J48" s="42"/>
      <c r="K48" s="32">
        <f>IF(OR(I48="",I48=0),"",J48/I48)</f>
      </c>
      <c r="L48" s="30">
        <f>IF(C48="","",C48+30)</f>
      </c>
      <c r="M48" s="42"/>
      <c r="N48" s="42"/>
      <c r="O48" s="32">
        <f>IF(OR(M48="",M48=0),"",N48/M48)</f>
      </c>
    </row>
    <row r="49" ht="32" customHeight="1" spans="1:15" s="26" customFormat="1" x14ac:dyDescent="0.25">
      <c r="A49" s="39" t="s">
        <v>111</v>
      </c>
      <c r="B49" s="40" t="s">
        <v>136</v>
      </c>
      <c r="C49" s="41"/>
      <c r="D49" s="30">
        <f>IF(C49="","",C49+1)</f>
      </c>
      <c r="E49" s="42"/>
      <c r="F49" s="42"/>
      <c r="G49" s="32">
        <f>IF(OR(E49="",E49=0),"",F49/E49)</f>
      </c>
      <c r="H49" s="30">
        <f>IF(C49="","",C49+7)</f>
      </c>
      <c r="I49" s="42"/>
      <c r="J49" s="42"/>
      <c r="K49" s="32">
        <f>IF(OR(I49="",I49=0),"",J49/I49)</f>
      </c>
      <c r="L49" s="30">
        <f>IF(C49="","",C49+30)</f>
      </c>
      <c r="M49" s="42"/>
      <c r="N49" s="42"/>
      <c r="O49" s="32">
        <f>IF(OR(M49="",M49=0),"",N49/M49)</f>
      </c>
    </row>
    <row r="50" ht="32" customHeight="1" spans="1:15" s="26" customFormat="1" x14ac:dyDescent="0.25">
      <c r="A50" s="39" t="s">
        <v>111</v>
      </c>
      <c r="B50" s="40" t="s">
        <v>137</v>
      </c>
      <c r="C50" s="41"/>
      <c r="D50" s="30">
        <f>IF(C50="","",C50+1)</f>
      </c>
      <c r="E50" s="42"/>
      <c r="F50" s="42"/>
      <c r="G50" s="32">
        <f>IF(OR(E50="",E50=0),"",F50/E50)</f>
      </c>
      <c r="H50" s="30">
        <f>IF(C50="","",C50+7)</f>
      </c>
      <c r="I50" s="42"/>
      <c r="J50" s="42"/>
      <c r="K50" s="32">
        <f>IF(OR(I50="",I50=0),"",J50/I50)</f>
      </c>
      <c r="L50" s="30">
        <f>IF(C50="","",C50+30)</f>
      </c>
      <c r="M50" s="42"/>
      <c r="N50" s="42"/>
      <c r="O50" s="32">
        <f>IF(OR(M50="",M50=0),"",N50/M50)</f>
      </c>
    </row>
    <row r="51" ht="32" customHeight="1" spans="1:15" s="26" customFormat="1" x14ac:dyDescent="0.25">
      <c r="A51" s="39" t="s">
        <v>111</v>
      </c>
      <c r="B51" s="40" t="s">
        <v>138</v>
      </c>
      <c r="C51" s="41"/>
      <c r="D51" s="30">
        <f>IF(C51="","",C51+1)</f>
      </c>
      <c r="E51" s="42"/>
      <c r="F51" s="42"/>
      <c r="G51" s="32">
        <f>IF(OR(E51="",E51=0),"",F51/E51)</f>
      </c>
      <c r="H51" s="30">
        <f>IF(C51="","",C51+7)</f>
      </c>
      <c r="I51" s="42"/>
      <c r="J51" s="42"/>
      <c r="K51" s="32">
        <f>IF(OR(I51="",I51=0),"",J51/I51)</f>
      </c>
      <c r="L51" s="30">
        <f>IF(C51="","",C51+30)</f>
      </c>
      <c r="M51" s="42"/>
      <c r="N51" s="42"/>
      <c r="O51" s="32">
        <f>IF(OR(M51="",M51=0),"",N51/M51)</f>
      </c>
    </row>
    <row r="52" ht="32" customHeight="1" spans="1:15" s="26" customFormat="1" x14ac:dyDescent="0.25">
      <c r="A52" s="39" t="s">
        <v>111</v>
      </c>
      <c r="B52" s="40" t="s">
        <v>139</v>
      </c>
      <c r="C52" s="41"/>
      <c r="D52" s="30">
        <f>IF(C52="","",C52+1)</f>
      </c>
      <c r="E52" s="42"/>
      <c r="F52" s="42"/>
      <c r="G52" s="32">
        <f>IF(OR(E52="",E52=0),"",F52/E52)</f>
      </c>
      <c r="H52" s="30">
        <f>IF(C52="","",C52+7)</f>
      </c>
      <c r="I52" s="42"/>
      <c r="J52" s="42"/>
      <c r="K52" s="32">
        <f>IF(OR(I52="",I52=0),"",J52/I52)</f>
      </c>
      <c r="L52" s="30">
        <f>IF(C52="","",C52+30)</f>
      </c>
      <c r="M52" s="42"/>
      <c r="N52" s="42"/>
      <c r="O52" s="32">
        <f>IF(OR(M52="",M52=0),"",N52/M52)</f>
      </c>
    </row>
    <row r="53" ht="32" customHeight="1" spans="1:15" s="26" customFormat="1" x14ac:dyDescent="0.25">
      <c r="A53" s="39" t="s">
        <v>111</v>
      </c>
      <c r="B53" s="40" t="s">
        <v>140</v>
      </c>
      <c r="C53" s="41"/>
      <c r="D53" s="30">
        <f>IF(C53="","",C53+1)</f>
      </c>
      <c r="E53" s="42"/>
      <c r="F53" s="42"/>
      <c r="G53" s="32">
        <f>IF(OR(E53="",E53=0),"",F53/E53)</f>
      </c>
      <c r="H53" s="30">
        <f>IF(C53="","",C53+7)</f>
      </c>
      <c r="I53" s="42"/>
      <c r="J53" s="42"/>
      <c r="K53" s="32">
        <f>IF(OR(I53="",I53=0),"",J53/I53)</f>
      </c>
      <c r="L53" s="30">
        <f>IF(C53="","",C53+30)</f>
      </c>
      <c r="M53" s="42"/>
      <c r="N53" s="42"/>
      <c r="O53" s="32">
        <f>IF(OR(M53="",M53=0),"",N53/M53)</f>
      </c>
    </row>
    <row r="54" ht="32" customHeight="1" spans="1:15" s="26" customFormat="1" x14ac:dyDescent="0.25">
      <c r="A54" s="39" t="s">
        <v>111</v>
      </c>
      <c r="B54" s="40" t="s">
        <v>141</v>
      </c>
      <c r="C54" s="41"/>
      <c r="D54" s="30">
        <f>IF(C54="","",C54+1)</f>
      </c>
      <c r="E54" s="42"/>
      <c r="F54" s="42"/>
      <c r="G54" s="32">
        <f>IF(OR(E54="",E54=0),"",F54/E54)</f>
      </c>
      <c r="H54" s="30">
        <f>IF(C54="","",C54+7)</f>
      </c>
      <c r="I54" s="42"/>
      <c r="J54" s="42"/>
      <c r="K54" s="32">
        <f>IF(OR(I54="",I54=0),"",J54/I54)</f>
      </c>
      <c r="L54" s="30">
        <f>IF(C54="","",C54+30)</f>
      </c>
      <c r="M54" s="42"/>
      <c r="N54" s="42"/>
      <c r="O54" s="32">
        <f>IF(OR(M54="",M54=0),"",N54/M54)</f>
      </c>
    </row>
    <row r="55" ht="32" customHeight="1" spans="1:15" s="26" customFormat="1" x14ac:dyDescent="0.25">
      <c r="A55" s="39" t="s">
        <v>111</v>
      </c>
      <c r="B55" s="40" t="s">
        <v>142</v>
      </c>
      <c r="C55" s="41"/>
      <c r="D55" s="30">
        <f>IF(C55="","",C55+1)</f>
      </c>
      <c r="E55" s="42"/>
      <c r="F55" s="42"/>
      <c r="G55" s="32">
        <f>IF(OR(E55="",E55=0),"",F55/E55)</f>
      </c>
      <c r="H55" s="30">
        <f>IF(C55="","",C55+7)</f>
      </c>
      <c r="I55" s="42"/>
      <c r="J55" s="42"/>
      <c r="K55" s="32">
        <f>IF(OR(I55="",I55=0),"",J55/I55)</f>
      </c>
      <c r="L55" s="30">
        <f>IF(C55="","",C55+30)</f>
      </c>
      <c r="M55" s="42"/>
      <c r="N55" s="42"/>
      <c r="O55" s="32">
        <f>IF(OR(M55="",M55=0),"",N55/M55)</f>
      </c>
    </row>
    <row r="56" ht="32" customHeight="1" spans="1:15" s="26" customFormat="1" x14ac:dyDescent="0.25">
      <c r="A56" s="39" t="s">
        <v>111</v>
      </c>
      <c r="B56" s="40" t="s">
        <v>143</v>
      </c>
      <c r="C56" s="41"/>
      <c r="D56" s="30">
        <f>IF(C56="","",C56+1)</f>
      </c>
      <c r="E56" s="42"/>
      <c r="F56" s="42"/>
      <c r="G56" s="32">
        <f>IF(OR(E56="",E56=0),"",F56/E56)</f>
      </c>
      <c r="H56" s="30">
        <f>IF(C56="","",C56+7)</f>
      </c>
      <c r="I56" s="42"/>
      <c r="J56" s="42"/>
      <c r="K56" s="32">
        <f>IF(OR(I56="",I56=0),"",J56/I56)</f>
      </c>
      <c r="L56" s="30">
        <f>IF(C56="","",C56+30)</f>
      </c>
      <c r="M56" s="42"/>
      <c r="N56" s="42"/>
      <c r="O56" s="32">
        <f>IF(OR(M56="",M56=0),"",N56/M56)</f>
      </c>
    </row>
    <row r="57" ht="32" customHeight="1" spans="1:15" s="26" customFormat="1" x14ac:dyDescent="0.25">
      <c r="A57" s="39" t="s">
        <v>111</v>
      </c>
      <c r="B57" s="40" t="s">
        <v>144</v>
      </c>
      <c r="C57" s="41"/>
      <c r="D57" s="30">
        <f>IF(C57="","",C57+1)</f>
      </c>
      <c r="E57" s="42"/>
      <c r="F57" s="42"/>
      <c r="G57" s="32">
        <f>IF(OR(E57="",E57=0),"",F57/E57)</f>
      </c>
      <c r="H57" s="30">
        <f>IF(C57="","",C57+7)</f>
      </c>
      <c r="I57" s="42"/>
      <c r="J57" s="42"/>
      <c r="K57" s="32">
        <f>IF(OR(I57="",I57=0),"",J57/I57)</f>
      </c>
      <c r="L57" s="30">
        <f>IF(C57="","",C57+30)</f>
      </c>
      <c r="M57" s="42"/>
      <c r="N57" s="42"/>
      <c r="O57" s="32">
        <f>IF(OR(M57="",M57=0),"",N57/M57)</f>
      </c>
    </row>
    <row r="58" ht="32" customHeight="1" spans="1:15" s="26" customFormat="1" x14ac:dyDescent="0.25">
      <c r="A58" s="39" t="s">
        <v>111</v>
      </c>
      <c r="B58" s="40" t="s">
        <v>145</v>
      </c>
      <c r="C58" s="41"/>
      <c r="D58" s="30">
        <f>IF(C58="","",C58+1)</f>
      </c>
      <c r="E58" s="42"/>
      <c r="F58" s="42"/>
      <c r="G58" s="32">
        <f>IF(OR(E58="",E58=0),"",F58/E58)</f>
      </c>
      <c r="H58" s="30">
        <f>IF(C58="","",C58+7)</f>
      </c>
      <c r="I58" s="42"/>
      <c r="J58" s="42"/>
      <c r="K58" s="32">
        <f>IF(OR(I58="",I58=0),"",J58/I58)</f>
      </c>
      <c r="L58" s="30">
        <f>IF(C58="","",C58+30)</f>
      </c>
      <c r="M58" s="42"/>
      <c r="N58" s="42"/>
      <c r="O58" s="32">
        <f>IF(OR(M58="",M58=0),"",N58/M58)</f>
      </c>
    </row>
    <row r="59" ht="32" customHeight="1" spans="1:15" s="26" customFormat="1" x14ac:dyDescent="0.25">
      <c r="A59" s="39" t="s">
        <v>111</v>
      </c>
      <c r="B59" s="40" t="s">
        <v>146</v>
      </c>
      <c r="C59" s="41"/>
      <c r="D59" s="30">
        <f>IF(C59="","",C59+1)</f>
      </c>
      <c r="E59" s="42"/>
      <c r="F59" s="42"/>
      <c r="G59" s="32">
        <f>IF(OR(E59="",E59=0),"",F59/E59)</f>
      </c>
      <c r="H59" s="30">
        <f>IF(C59="","",C59+7)</f>
      </c>
      <c r="I59" s="42"/>
      <c r="J59" s="42"/>
      <c r="K59" s="32">
        <f>IF(OR(I59="",I59=0),"",J59/I59)</f>
      </c>
      <c r="L59" s="30">
        <f>IF(C59="","",C59+30)</f>
      </c>
      <c r="M59" s="42"/>
      <c r="N59" s="42"/>
      <c r="O59" s="32">
        <f>IF(OR(M59="",M59=0),"",N59/M59)</f>
      </c>
    </row>
    <row r="60" ht="48" customHeight="1" spans="1:15" s="26" customFormat="1" x14ac:dyDescent="0.25">
      <c r="A60" s="43" t="s">
        <v>111</v>
      </c>
      <c r="B60" s="44" t="s">
        <v>147</v>
      </c>
      <c r="C60" s="45"/>
      <c r="D60" s="36">
        <f>IF(C60="","",C60+1)</f>
      </c>
      <c r="E60" s="46"/>
      <c r="F60" s="46"/>
      <c r="G60" s="38">
        <f>IF(OR(E60="",E60=0),"",F60/E60)</f>
      </c>
      <c r="H60" s="36">
        <f>IF(C60="","",C60+7)</f>
      </c>
      <c r="I60" s="46"/>
      <c r="J60" s="46"/>
      <c r="K60" s="38">
        <f>IF(OR(I60="",I60=0),"",J60/I60)</f>
      </c>
      <c r="L60" s="36">
        <f>IF(C60="","",C60+30)</f>
      </c>
      <c r="M60" s="46"/>
      <c r="N60" s="46"/>
      <c r="O60" s="38">
        <f>IF(OR(M60="",M60=0),"",N60/M60)</f>
      </c>
    </row>
  </sheetData>
  <sheetProtection sheet="1"/>
  <mergeCells count="7">
    <mergeCell ref="C1:O1"/>
    <mergeCell ref="C2:O2"/>
    <mergeCell ref="A3:O3"/>
    <mergeCell ref="A4:O4"/>
    <mergeCell ref="D6:G6"/>
    <mergeCell ref="H6:K6"/>
    <mergeCell ref="L6:O6"/>
  </mergeCells>
  <conditionalFormatting sqref="G8:G60">
    <cfRule type="cellIs" dxfId="9" priority="1" operator="lessThan">
      <formula>0.5</formula>
    </cfRule>
    <cfRule type="cellIs" dxfId="10" priority="2" operator="between">
      <formula>0.5</formula>
      <formula>0.74</formula>
    </cfRule>
    <cfRule type="cellIs" dxfId="11" priority="3" operator="greaterThan">
      <formula>0.74</formula>
    </cfRule>
  </conditionalFormatting>
  <conditionalFormatting sqref="K8:K60">
    <cfRule type="cellIs" dxfId="12" priority="4" operator="lessThan">
      <formula>0.5</formula>
    </cfRule>
    <cfRule type="cellIs" dxfId="13" priority="5" operator="between">
      <formula>0.5</formula>
      <formula>0.74</formula>
    </cfRule>
    <cfRule type="cellIs" dxfId="14" priority="6" operator="greaterThan">
      <formula>0.74</formula>
    </cfRule>
  </conditionalFormatting>
  <conditionalFormatting sqref="O8:O60">
    <cfRule type="cellIs" dxfId="15" priority="7" operator="lessThan">
      <formula>0.5</formula>
    </cfRule>
    <cfRule type="cellIs" dxfId="16" priority="8" operator="between">
      <formula>0.5</formula>
      <formula>0.74</formula>
    </cfRule>
    <cfRule type="cellIs" dxfId="17" priority="9" operator="greaterThan">
      <formula>0.74</formula>
    </cfRule>
  </conditionalFormatting>
  <dataValidations count="162">
    <dataValidation type="whole" operator="greaterThanOrEqual" allowBlank="1" showErrorMessage="1" error="Informe um número inteiro maior ou igual a zero." sqref="E8:E60">
      <formula1>0</formula1>
    </dataValidation>
    <dataValidation type="whole" allowBlank="1" showErrorMessage="1" error="Acertos não pode ser maior que as questões feitas." sqref="F10">
      <formula1>0</formula1>
      <formula2>E10</formula2>
    </dataValidation>
    <dataValidation type="whole" allowBlank="1" showErrorMessage="1" error="Acertos não pode ser maior que as questões feitas." sqref="F11">
      <formula1>0</formula1>
      <formula2>E11</formula2>
    </dataValidation>
    <dataValidation type="whole" allowBlank="1" showErrorMessage="1" error="Acertos não pode ser maior que as questões feitas." sqref="F12">
      <formula1>0</formula1>
      <formula2>E12</formula2>
    </dataValidation>
    <dataValidation type="whole" allowBlank="1" showErrorMessage="1" error="Acertos não pode ser maior que as questões feitas." sqref="F13">
      <formula1>0</formula1>
      <formula2>E13</formula2>
    </dataValidation>
    <dataValidation type="whole" allowBlank="1" showErrorMessage="1" error="Acertos não pode ser maior que as questões feitas." sqref="F14">
      <formula1>0</formula1>
      <formula2>E14</formula2>
    </dataValidation>
    <dataValidation type="whole" allowBlank="1" showErrorMessage="1" error="Acertos não pode ser maior que as questões feitas." sqref="F15">
      <formula1>0</formula1>
      <formula2>E15</formula2>
    </dataValidation>
    <dataValidation type="whole" allowBlank="1" showErrorMessage="1" error="Acertos não pode ser maior que as questões feitas." sqref="F16">
      <formula1>0</formula1>
      <formula2>E16</formula2>
    </dataValidation>
    <dataValidation type="whole" allowBlank="1" showErrorMessage="1" error="Acertos não pode ser maior que as questões feitas." sqref="F17">
      <formula1>0</formula1>
      <formula2>E17</formula2>
    </dataValidation>
    <dataValidation type="whole" allowBlank="1" showErrorMessage="1" error="Acertos não pode ser maior que as questões feitas." sqref="F18">
      <formula1>0</formula1>
      <formula2>E18</formula2>
    </dataValidation>
    <dataValidation type="whole" allowBlank="1" showErrorMessage="1" error="Acertos não pode ser maior que as questões feitas." sqref="F19">
      <formula1>0</formula1>
      <formula2>E19</formula2>
    </dataValidation>
    <dataValidation type="whole" allowBlank="1" showErrorMessage="1" error="Acertos não pode ser maior que as questões feitas." sqref="F20">
      <formula1>0</formula1>
      <formula2>E20</formula2>
    </dataValidation>
    <dataValidation type="whole" allowBlank="1" showErrorMessage="1" error="Acertos não pode ser maior que as questões feitas." sqref="F21">
      <formula1>0</formula1>
      <formula2>E21</formula2>
    </dataValidation>
    <dataValidation type="whole" allowBlank="1" showErrorMessage="1" error="Acertos não pode ser maior que as questões feitas." sqref="F22">
      <formula1>0</formula1>
      <formula2>E22</formula2>
    </dataValidation>
    <dataValidation type="whole" allowBlank="1" showErrorMessage="1" error="Acertos não pode ser maior que as questões feitas." sqref="F23">
      <formula1>0</formula1>
      <formula2>E23</formula2>
    </dataValidation>
    <dataValidation type="whole" allowBlank="1" showErrorMessage="1" error="Acertos não pode ser maior que as questões feitas." sqref="F24">
      <formula1>0</formula1>
      <formula2>E24</formula2>
    </dataValidation>
    <dataValidation type="whole" allowBlank="1" showErrorMessage="1" error="Acertos não pode ser maior que as questões feitas." sqref="F25">
      <formula1>0</formula1>
      <formula2>E25</formula2>
    </dataValidation>
    <dataValidation type="whole" allowBlank="1" showErrorMessage="1" error="Acertos não pode ser maior que as questões feitas." sqref="F26">
      <formula1>0</formula1>
      <formula2>E26</formula2>
    </dataValidation>
    <dataValidation type="whole" allowBlank="1" showErrorMessage="1" error="Acertos não pode ser maior que as questões feitas." sqref="F27">
      <formula1>0</formula1>
      <formula2>E27</formula2>
    </dataValidation>
    <dataValidation type="whole" allowBlank="1" showErrorMessage="1" error="Acertos não pode ser maior que as questões feitas." sqref="F28">
      <formula1>0</formula1>
      <formula2>E28</formula2>
    </dataValidation>
    <dataValidation type="whole" allowBlank="1" showErrorMessage="1" error="Acertos não pode ser maior que as questões feitas." sqref="F29">
      <formula1>0</formula1>
      <formula2>E29</formula2>
    </dataValidation>
    <dataValidation type="whole" allowBlank="1" showErrorMessage="1" error="Acertos não pode ser maior que as questões feitas." sqref="F30">
      <formula1>0</formula1>
      <formula2>E30</formula2>
    </dataValidation>
    <dataValidation type="whole" allowBlank="1" showErrorMessage="1" error="Acertos não pode ser maior que as questões feitas." sqref="F31">
      <formula1>0</formula1>
      <formula2>E31</formula2>
    </dataValidation>
    <dataValidation type="whole" allowBlank="1" showErrorMessage="1" error="Acertos não pode ser maior que as questões feitas." sqref="F32">
      <formula1>0</formula1>
      <formula2>E32</formula2>
    </dataValidation>
    <dataValidation type="whole" allowBlank="1" showErrorMessage="1" error="Acertos não pode ser maior que as questões feitas." sqref="F33">
      <formula1>0</formula1>
      <formula2>E33</formula2>
    </dataValidation>
    <dataValidation type="whole" allowBlank="1" showErrorMessage="1" error="Acertos não pode ser maior que as questões feitas." sqref="F34">
      <formula1>0</formula1>
      <formula2>E34</formula2>
    </dataValidation>
    <dataValidation type="whole" allowBlank="1" showErrorMessage="1" error="Acertos não pode ser maior que as questões feitas." sqref="F35">
      <formula1>0</formula1>
      <formula2>E35</formula2>
    </dataValidation>
    <dataValidation type="whole" allowBlank="1" showErrorMessage="1" error="Acertos não pode ser maior que as questões feitas." sqref="F36">
      <formula1>0</formula1>
      <formula2>E36</formula2>
    </dataValidation>
    <dataValidation type="whole" allowBlank="1" showErrorMessage="1" error="Acertos não pode ser maior que as questões feitas." sqref="F37">
      <formula1>0</formula1>
      <formula2>E37</formula2>
    </dataValidation>
    <dataValidation type="whole" allowBlank="1" showErrorMessage="1" error="Acertos não pode ser maior que as questões feitas." sqref="F38">
      <formula1>0</formula1>
      <formula2>E38</formula2>
    </dataValidation>
    <dataValidation type="whole" allowBlank="1" showErrorMessage="1" error="Acertos não pode ser maior que as questões feitas." sqref="F39">
      <formula1>0</formula1>
      <formula2>E39</formula2>
    </dataValidation>
    <dataValidation type="whole" allowBlank="1" showErrorMessage="1" error="Acertos não pode ser maior que as questões feitas." sqref="F40">
      <formula1>0</formula1>
      <formula2>E40</formula2>
    </dataValidation>
    <dataValidation type="whole" allowBlank="1" showErrorMessage="1" error="Acertos não pode ser maior que as questões feitas." sqref="F41">
      <formula1>0</formula1>
      <formula2>E41</formula2>
    </dataValidation>
    <dataValidation type="whole" allowBlank="1" showErrorMessage="1" error="Acertos não pode ser maior que as questões feitas." sqref="F42">
      <formula1>0</formula1>
      <formula2>E42</formula2>
    </dataValidation>
    <dataValidation type="whole" allowBlank="1" showErrorMessage="1" error="Acertos não pode ser maior que as questões feitas." sqref="F43">
      <formula1>0</formula1>
      <formula2>E43</formula2>
    </dataValidation>
    <dataValidation type="whole" allowBlank="1" showErrorMessage="1" error="Acertos não pode ser maior que as questões feitas." sqref="F44">
      <formula1>0</formula1>
      <formula2>E44</formula2>
    </dataValidation>
    <dataValidation type="whole" allowBlank="1" showErrorMessage="1" error="Acertos não pode ser maior que as questões feitas." sqref="F45">
      <formula1>0</formula1>
      <formula2>E45</formula2>
    </dataValidation>
    <dataValidation type="whole" allowBlank="1" showErrorMessage="1" error="Acertos não pode ser maior que as questões feitas." sqref="F46">
      <formula1>0</formula1>
      <formula2>E46</formula2>
    </dataValidation>
    <dataValidation type="whole" allowBlank="1" showErrorMessage="1" error="Acertos não pode ser maior que as questões feitas." sqref="F47">
      <formula1>0</formula1>
      <formula2>E47</formula2>
    </dataValidation>
    <dataValidation type="whole" allowBlank="1" showErrorMessage="1" error="Acertos não pode ser maior que as questões feitas." sqref="F48">
      <formula1>0</formula1>
      <formula2>E48</formula2>
    </dataValidation>
    <dataValidation type="whole" allowBlank="1" showErrorMessage="1" error="Acertos não pode ser maior que as questões feitas." sqref="F49">
      <formula1>0</formula1>
      <formula2>E49</formula2>
    </dataValidation>
    <dataValidation type="whole" allowBlank="1" showErrorMessage="1" error="Acertos não pode ser maior que as questões feitas." sqref="F50">
      <formula1>0</formula1>
      <formula2>E50</formula2>
    </dataValidation>
    <dataValidation type="whole" allowBlank="1" showErrorMessage="1" error="Acertos não pode ser maior que as questões feitas." sqref="F51">
      <formula1>0</formula1>
      <formula2>E51</formula2>
    </dataValidation>
    <dataValidation type="whole" allowBlank="1" showErrorMessage="1" error="Acertos não pode ser maior que as questões feitas." sqref="F52">
      <formula1>0</formula1>
      <formula2>E52</formula2>
    </dataValidation>
    <dataValidation type="whole" allowBlank="1" showErrorMessage="1" error="Acertos não pode ser maior que as questões feitas." sqref="F53">
      <formula1>0</formula1>
      <formula2>E53</formula2>
    </dataValidation>
    <dataValidation type="whole" allowBlank="1" showErrorMessage="1" error="Acertos não pode ser maior que as questões feitas." sqref="F54">
      <formula1>0</formula1>
      <formula2>E54</formula2>
    </dataValidation>
    <dataValidation type="whole" allowBlank="1" showErrorMessage="1" error="Acertos não pode ser maior que as questões feitas." sqref="F55">
      <formula1>0</formula1>
      <formula2>E55</formula2>
    </dataValidation>
    <dataValidation type="whole" allowBlank="1" showErrorMessage="1" error="Acertos não pode ser maior que as questões feitas." sqref="F56">
      <formula1>0</formula1>
      <formula2>E56</formula2>
    </dataValidation>
    <dataValidation type="whole" allowBlank="1" showErrorMessage="1" error="Acertos não pode ser maior que as questões feitas." sqref="F57">
      <formula1>0</formula1>
      <formula2>E57</formula2>
    </dataValidation>
    <dataValidation type="whole" allowBlank="1" showErrorMessage="1" error="Acertos não pode ser maior que as questões feitas." sqref="F58">
      <formula1>0</formula1>
      <formula2>E58</formula2>
    </dataValidation>
    <dataValidation type="whole" allowBlank="1" showErrorMessage="1" error="Acertos não pode ser maior que as questões feitas." sqref="F59">
      <formula1>0</formula1>
      <formula2>E59</formula2>
    </dataValidation>
    <dataValidation type="whole" allowBlank="1" showErrorMessage="1" error="Acertos não pode ser maior que as questões feitas." sqref="F60">
      <formula1>0</formula1>
      <formula2>E60</formula2>
    </dataValidation>
    <dataValidation type="whole" allowBlank="1" showErrorMessage="1" error="Acertos não pode ser maior que as questões feitas." sqref="F8">
      <formula1>0</formula1>
      <formula2>E8</formula2>
    </dataValidation>
    <dataValidation type="whole" allowBlank="1" showErrorMessage="1" error="Acertos não pode ser maior que as questões feitas." sqref="F9">
      <formula1>0</formula1>
      <formula2>E9</formula2>
    </dataValidation>
    <dataValidation type="whole" operator="greaterThanOrEqual" allowBlank="1" showErrorMessage="1" error="Informe um número inteiro maior ou igual a zero." sqref="I8:I60">
      <formula1>0</formula1>
    </dataValidation>
    <dataValidation type="whole" allowBlank="1" showErrorMessage="1" error="Acertos não pode ser maior que as questões feitas." sqref="J10">
      <formula1>0</formula1>
      <formula2>I10</formula2>
    </dataValidation>
    <dataValidation type="whole" allowBlank="1" showErrorMessage="1" error="Acertos não pode ser maior que as questões feitas." sqref="J11">
      <formula1>0</formula1>
      <formula2>I11</formula2>
    </dataValidation>
    <dataValidation type="whole" allowBlank="1" showErrorMessage="1" error="Acertos não pode ser maior que as questões feitas." sqref="J12">
      <formula1>0</formula1>
      <formula2>I12</formula2>
    </dataValidation>
    <dataValidation type="whole" allowBlank="1" showErrorMessage="1" error="Acertos não pode ser maior que as questões feitas." sqref="J13">
      <formula1>0</formula1>
      <formula2>I13</formula2>
    </dataValidation>
    <dataValidation type="whole" allowBlank="1" showErrorMessage="1" error="Acertos não pode ser maior que as questões feitas." sqref="J14">
      <formula1>0</formula1>
      <formula2>I14</formula2>
    </dataValidation>
    <dataValidation type="whole" allowBlank="1" showErrorMessage="1" error="Acertos não pode ser maior que as questões feitas." sqref="J15">
      <formula1>0</formula1>
      <formula2>I15</formula2>
    </dataValidation>
    <dataValidation type="whole" allowBlank="1" showErrorMessage="1" error="Acertos não pode ser maior que as questões feitas." sqref="J16">
      <formula1>0</formula1>
      <formula2>I16</formula2>
    </dataValidation>
    <dataValidation type="whole" allowBlank="1" showErrorMessage="1" error="Acertos não pode ser maior que as questões feitas." sqref="J17">
      <formula1>0</formula1>
      <formula2>I17</formula2>
    </dataValidation>
    <dataValidation type="whole" allowBlank="1" showErrorMessage="1" error="Acertos não pode ser maior que as questões feitas." sqref="J18">
      <formula1>0</formula1>
      <formula2>I18</formula2>
    </dataValidation>
    <dataValidation type="whole" allowBlank="1" showErrorMessage="1" error="Acertos não pode ser maior que as questões feitas." sqref="J19">
      <formula1>0</formula1>
      <formula2>I19</formula2>
    </dataValidation>
    <dataValidation type="whole" allowBlank="1" showErrorMessage="1" error="Acertos não pode ser maior que as questões feitas." sqref="J20">
      <formula1>0</formula1>
      <formula2>I20</formula2>
    </dataValidation>
    <dataValidation type="whole" allowBlank="1" showErrorMessage="1" error="Acertos não pode ser maior que as questões feitas." sqref="J21">
      <formula1>0</formula1>
      <formula2>I21</formula2>
    </dataValidation>
    <dataValidation type="whole" allowBlank="1" showErrorMessage="1" error="Acertos não pode ser maior que as questões feitas." sqref="J22">
      <formula1>0</formula1>
      <formula2>I22</formula2>
    </dataValidation>
    <dataValidation type="whole" allowBlank="1" showErrorMessage="1" error="Acertos não pode ser maior que as questões feitas." sqref="J23">
      <formula1>0</formula1>
      <formula2>I23</formula2>
    </dataValidation>
    <dataValidation type="whole" allowBlank="1" showErrorMessage="1" error="Acertos não pode ser maior que as questões feitas." sqref="J24">
      <formula1>0</formula1>
      <formula2>I24</formula2>
    </dataValidation>
    <dataValidation type="whole" allowBlank="1" showErrorMessage="1" error="Acertos não pode ser maior que as questões feitas." sqref="J25">
      <formula1>0</formula1>
      <formula2>I25</formula2>
    </dataValidation>
    <dataValidation type="whole" allowBlank="1" showErrorMessage="1" error="Acertos não pode ser maior que as questões feitas." sqref="J26">
      <formula1>0</formula1>
      <formula2>I26</formula2>
    </dataValidation>
    <dataValidation type="whole" allowBlank="1" showErrorMessage="1" error="Acertos não pode ser maior que as questões feitas." sqref="J27">
      <formula1>0</formula1>
      <formula2>I27</formula2>
    </dataValidation>
    <dataValidation type="whole" allowBlank="1" showErrorMessage="1" error="Acertos não pode ser maior que as questões feitas." sqref="J28">
      <formula1>0</formula1>
      <formula2>I28</formula2>
    </dataValidation>
    <dataValidation type="whole" allowBlank="1" showErrorMessage="1" error="Acertos não pode ser maior que as questões feitas." sqref="J29">
      <formula1>0</formula1>
      <formula2>I29</formula2>
    </dataValidation>
    <dataValidation type="whole" allowBlank="1" showErrorMessage="1" error="Acertos não pode ser maior que as questões feitas." sqref="J30">
      <formula1>0</formula1>
      <formula2>I30</formula2>
    </dataValidation>
    <dataValidation type="whole" allowBlank="1" showErrorMessage="1" error="Acertos não pode ser maior que as questões feitas." sqref="J31">
      <formula1>0</formula1>
      <formula2>I31</formula2>
    </dataValidation>
    <dataValidation type="whole" allowBlank="1" showErrorMessage="1" error="Acertos não pode ser maior que as questões feitas." sqref="J32">
      <formula1>0</formula1>
      <formula2>I32</formula2>
    </dataValidation>
    <dataValidation type="whole" allowBlank="1" showErrorMessage="1" error="Acertos não pode ser maior que as questões feitas." sqref="J33">
      <formula1>0</formula1>
      <formula2>I33</formula2>
    </dataValidation>
    <dataValidation type="whole" allowBlank="1" showErrorMessage="1" error="Acertos não pode ser maior que as questões feitas." sqref="J34">
      <formula1>0</formula1>
      <formula2>I34</formula2>
    </dataValidation>
    <dataValidation type="whole" allowBlank="1" showErrorMessage="1" error="Acertos não pode ser maior que as questões feitas." sqref="J35">
      <formula1>0</formula1>
      <formula2>I35</formula2>
    </dataValidation>
    <dataValidation type="whole" allowBlank="1" showErrorMessage="1" error="Acertos não pode ser maior que as questões feitas." sqref="J36">
      <formula1>0</formula1>
      <formula2>I36</formula2>
    </dataValidation>
    <dataValidation type="whole" allowBlank="1" showErrorMessage="1" error="Acertos não pode ser maior que as questões feitas." sqref="J37">
      <formula1>0</formula1>
      <formula2>I37</formula2>
    </dataValidation>
    <dataValidation type="whole" allowBlank="1" showErrorMessage="1" error="Acertos não pode ser maior que as questões feitas." sqref="J38">
      <formula1>0</formula1>
      <formula2>I38</formula2>
    </dataValidation>
    <dataValidation type="whole" allowBlank="1" showErrorMessage="1" error="Acertos não pode ser maior que as questões feitas." sqref="J39">
      <formula1>0</formula1>
      <formula2>I39</formula2>
    </dataValidation>
    <dataValidation type="whole" allowBlank="1" showErrorMessage="1" error="Acertos não pode ser maior que as questões feitas." sqref="J40">
      <formula1>0</formula1>
      <formula2>I40</formula2>
    </dataValidation>
    <dataValidation type="whole" allowBlank="1" showErrorMessage="1" error="Acertos não pode ser maior que as questões feitas." sqref="J41">
      <formula1>0</formula1>
      <formula2>I41</formula2>
    </dataValidation>
    <dataValidation type="whole" allowBlank="1" showErrorMessage="1" error="Acertos não pode ser maior que as questões feitas." sqref="J42">
      <formula1>0</formula1>
      <formula2>I42</formula2>
    </dataValidation>
    <dataValidation type="whole" allowBlank="1" showErrorMessage="1" error="Acertos não pode ser maior que as questões feitas." sqref="J43">
      <formula1>0</formula1>
      <formula2>I43</formula2>
    </dataValidation>
    <dataValidation type="whole" allowBlank="1" showErrorMessage="1" error="Acertos não pode ser maior que as questões feitas." sqref="J44">
      <formula1>0</formula1>
      <formula2>I44</formula2>
    </dataValidation>
    <dataValidation type="whole" allowBlank="1" showErrorMessage="1" error="Acertos não pode ser maior que as questões feitas." sqref="J45">
      <formula1>0</formula1>
      <formula2>I45</formula2>
    </dataValidation>
    <dataValidation type="whole" allowBlank="1" showErrorMessage="1" error="Acertos não pode ser maior que as questões feitas." sqref="J46">
      <formula1>0</formula1>
      <formula2>I46</formula2>
    </dataValidation>
    <dataValidation type="whole" allowBlank="1" showErrorMessage="1" error="Acertos não pode ser maior que as questões feitas." sqref="J47">
      <formula1>0</formula1>
      <formula2>I47</formula2>
    </dataValidation>
    <dataValidation type="whole" allowBlank="1" showErrorMessage="1" error="Acertos não pode ser maior que as questões feitas." sqref="J48">
      <formula1>0</formula1>
      <formula2>I48</formula2>
    </dataValidation>
    <dataValidation type="whole" allowBlank="1" showErrorMessage="1" error="Acertos não pode ser maior que as questões feitas." sqref="J49">
      <formula1>0</formula1>
      <formula2>I49</formula2>
    </dataValidation>
    <dataValidation type="whole" allowBlank="1" showErrorMessage="1" error="Acertos não pode ser maior que as questões feitas." sqref="J50">
      <formula1>0</formula1>
      <formula2>I50</formula2>
    </dataValidation>
    <dataValidation type="whole" allowBlank="1" showErrorMessage="1" error="Acertos não pode ser maior que as questões feitas." sqref="J51">
      <formula1>0</formula1>
      <formula2>I51</formula2>
    </dataValidation>
    <dataValidation type="whole" allowBlank="1" showErrorMessage="1" error="Acertos não pode ser maior que as questões feitas." sqref="J52">
      <formula1>0</formula1>
      <formula2>I52</formula2>
    </dataValidation>
    <dataValidation type="whole" allowBlank="1" showErrorMessage="1" error="Acertos não pode ser maior que as questões feitas." sqref="J53">
      <formula1>0</formula1>
      <formula2>I53</formula2>
    </dataValidation>
    <dataValidation type="whole" allowBlank="1" showErrorMessage="1" error="Acertos não pode ser maior que as questões feitas." sqref="J54">
      <formula1>0</formula1>
      <formula2>I54</formula2>
    </dataValidation>
    <dataValidation type="whole" allowBlank="1" showErrorMessage="1" error="Acertos não pode ser maior que as questões feitas." sqref="J55">
      <formula1>0</formula1>
      <formula2>I55</formula2>
    </dataValidation>
    <dataValidation type="whole" allowBlank="1" showErrorMessage="1" error="Acertos não pode ser maior que as questões feitas." sqref="J56">
      <formula1>0</formula1>
      <formula2>I56</formula2>
    </dataValidation>
    <dataValidation type="whole" allowBlank="1" showErrorMessage="1" error="Acertos não pode ser maior que as questões feitas." sqref="J57">
      <formula1>0</formula1>
      <formula2>I57</formula2>
    </dataValidation>
    <dataValidation type="whole" allowBlank="1" showErrorMessage="1" error="Acertos não pode ser maior que as questões feitas." sqref="J58">
      <formula1>0</formula1>
      <formula2>I58</formula2>
    </dataValidation>
    <dataValidation type="whole" allowBlank="1" showErrorMessage="1" error="Acertos não pode ser maior que as questões feitas." sqref="J59">
      <formula1>0</formula1>
      <formula2>I59</formula2>
    </dataValidation>
    <dataValidation type="whole" allowBlank="1" showErrorMessage="1" error="Acertos não pode ser maior que as questões feitas." sqref="J60">
      <formula1>0</formula1>
      <formula2>I60</formula2>
    </dataValidation>
    <dataValidation type="whole" allowBlank="1" showErrorMessage="1" error="Acertos não pode ser maior que as questões feitas." sqref="J8">
      <formula1>0</formula1>
      <formula2>I8</formula2>
    </dataValidation>
    <dataValidation type="whole" allowBlank="1" showErrorMessage="1" error="Acertos não pode ser maior que as questões feitas." sqref="J9">
      <formula1>0</formula1>
      <formula2>I9</formula2>
    </dataValidation>
    <dataValidation type="whole" operator="greaterThanOrEqual" allowBlank="1" showErrorMessage="1" error="Informe um número inteiro maior ou igual a zero." sqref="M8:M60">
      <formula1>0</formula1>
    </dataValidation>
    <dataValidation type="whole" allowBlank="1" showErrorMessage="1" error="Acertos não pode ser maior que as questões feitas." sqref="N10">
      <formula1>0</formula1>
      <formula2>M10</formula2>
    </dataValidation>
    <dataValidation type="whole" allowBlank="1" showErrorMessage="1" error="Acertos não pode ser maior que as questões feitas." sqref="N11">
      <formula1>0</formula1>
      <formula2>M11</formula2>
    </dataValidation>
    <dataValidation type="whole" allowBlank="1" showErrorMessage="1" error="Acertos não pode ser maior que as questões feitas." sqref="N12">
      <formula1>0</formula1>
      <formula2>M12</formula2>
    </dataValidation>
    <dataValidation type="whole" allowBlank="1" showErrorMessage="1" error="Acertos não pode ser maior que as questões feitas." sqref="N13">
      <formula1>0</formula1>
      <formula2>M13</formula2>
    </dataValidation>
    <dataValidation type="whole" allowBlank="1" showErrorMessage="1" error="Acertos não pode ser maior que as questões feitas." sqref="N14">
      <formula1>0</formula1>
      <formula2>M14</formula2>
    </dataValidation>
    <dataValidation type="whole" allowBlank="1" showErrorMessage="1" error="Acertos não pode ser maior que as questões feitas." sqref="N15">
      <formula1>0</formula1>
      <formula2>M15</formula2>
    </dataValidation>
    <dataValidation type="whole" allowBlank="1" showErrorMessage="1" error="Acertos não pode ser maior que as questões feitas." sqref="N16">
      <formula1>0</formula1>
      <formula2>M16</formula2>
    </dataValidation>
    <dataValidation type="whole" allowBlank="1" showErrorMessage="1" error="Acertos não pode ser maior que as questões feitas." sqref="N17">
      <formula1>0</formula1>
      <formula2>M17</formula2>
    </dataValidation>
    <dataValidation type="whole" allowBlank="1" showErrorMessage="1" error="Acertos não pode ser maior que as questões feitas." sqref="N18">
      <formula1>0</formula1>
      <formula2>M18</formula2>
    </dataValidation>
    <dataValidation type="whole" allowBlank="1" showErrorMessage="1" error="Acertos não pode ser maior que as questões feitas." sqref="N19">
      <formula1>0</formula1>
      <formula2>M19</formula2>
    </dataValidation>
    <dataValidation type="whole" allowBlank="1" showErrorMessage="1" error="Acertos não pode ser maior que as questões feitas." sqref="N20">
      <formula1>0</formula1>
      <formula2>M20</formula2>
    </dataValidation>
    <dataValidation type="whole" allowBlank="1" showErrorMessage="1" error="Acertos não pode ser maior que as questões feitas." sqref="N21">
      <formula1>0</formula1>
      <formula2>M21</formula2>
    </dataValidation>
    <dataValidation type="whole" allowBlank="1" showErrorMessage="1" error="Acertos não pode ser maior que as questões feitas." sqref="N22">
      <formula1>0</formula1>
      <formula2>M22</formula2>
    </dataValidation>
    <dataValidation type="whole" allowBlank="1" showErrorMessage="1" error="Acertos não pode ser maior que as questões feitas." sqref="N23">
      <formula1>0</formula1>
      <formula2>M23</formula2>
    </dataValidation>
    <dataValidation type="whole" allowBlank="1" showErrorMessage="1" error="Acertos não pode ser maior que as questões feitas." sqref="N24">
      <formula1>0</formula1>
      <formula2>M24</formula2>
    </dataValidation>
    <dataValidation type="whole" allowBlank="1" showErrorMessage="1" error="Acertos não pode ser maior que as questões feitas." sqref="N25">
      <formula1>0</formula1>
      <formula2>M25</formula2>
    </dataValidation>
    <dataValidation type="whole" allowBlank="1" showErrorMessage="1" error="Acertos não pode ser maior que as questões feitas." sqref="N26">
      <formula1>0</formula1>
      <formula2>M26</formula2>
    </dataValidation>
    <dataValidation type="whole" allowBlank="1" showErrorMessage="1" error="Acertos não pode ser maior que as questões feitas." sqref="N27">
      <formula1>0</formula1>
      <formula2>M27</formula2>
    </dataValidation>
    <dataValidation type="whole" allowBlank="1" showErrorMessage="1" error="Acertos não pode ser maior que as questões feitas." sqref="N28">
      <formula1>0</formula1>
      <formula2>M28</formula2>
    </dataValidation>
    <dataValidation type="whole" allowBlank="1" showErrorMessage="1" error="Acertos não pode ser maior que as questões feitas." sqref="N29">
      <formula1>0</formula1>
      <formula2>M29</formula2>
    </dataValidation>
    <dataValidation type="whole" allowBlank="1" showErrorMessage="1" error="Acertos não pode ser maior que as questões feitas." sqref="N30">
      <formula1>0</formula1>
      <formula2>M30</formula2>
    </dataValidation>
    <dataValidation type="whole" allowBlank="1" showErrorMessage="1" error="Acertos não pode ser maior que as questões feitas." sqref="N31">
      <formula1>0</formula1>
      <formula2>M31</formula2>
    </dataValidation>
    <dataValidation type="whole" allowBlank="1" showErrorMessage="1" error="Acertos não pode ser maior que as questões feitas." sqref="N32">
      <formula1>0</formula1>
      <formula2>M32</formula2>
    </dataValidation>
    <dataValidation type="whole" allowBlank="1" showErrorMessage="1" error="Acertos não pode ser maior que as questões feitas." sqref="N33">
      <formula1>0</formula1>
      <formula2>M33</formula2>
    </dataValidation>
    <dataValidation type="whole" allowBlank="1" showErrorMessage="1" error="Acertos não pode ser maior que as questões feitas." sqref="N34">
      <formula1>0</formula1>
      <formula2>M34</formula2>
    </dataValidation>
    <dataValidation type="whole" allowBlank="1" showErrorMessage="1" error="Acertos não pode ser maior que as questões feitas." sqref="N35">
      <formula1>0</formula1>
      <formula2>M35</formula2>
    </dataValidation>
    <dataValidation type="whole" allowBlank="1" showErrorMessage="1" error="Acertos não pode ser maior que as questões feitas." sqref="N36">
      <formula1>0</formula1>
      <formula2>M36</formula2>
    </dataValidation>
    <dataValidation type="whole" allowBlank="1" showErrorMessage="1" error="Acertos não pode ser maior que as questões feitas." sqref="N37">
      <formula1>0</formula1>
      <formula2>M37</formula2>
    </dataValidation>
    <dataValidation type="whole" allowBlank="1" showErrorMessage="1" error="Acertos não pode ser maior que as questões feitas." sqref="N38">
      <formula1>0</formula1>
      <formula2>M38</formula2>
    </dataValidation>
    <dataValidation type="whole" allowBlank="1" showErrorMessage="1" error="Acertos não pode ser maior que as questões feitas." sqref="N39">
      <formula1>0</formula1>
      <formula2>M39</formula2>
    </dataValidation>
    <dataValidation type="whole" allowBlank="1" showErrorMessage="1" error="Acertos não pode ser maior que as questões feitas." sqref="N40">
      <formula1>0</formula1>
      <formula2>M40</formula2>
    </dataValidation>
    <dataValidation type="whole" allowBlank="1" showErrorMessage="1" error="Acertos não pode ser maior que as questões feitas." sqref="N41">
      <formula1>0</formula1>
      <formula2>M41</formula2>
    </dataValidation>
    <dataValidation type="whole" allowBlank="1" showErrorMessage="1" error="Acertos não pode ser maior que as questões feitas." sqref="N42">
      <formula1>0</formula1>
      <formula2>M42</formula2>
    </dataValidation>
    <dataValidation type="whole" allowBlank="1" showErrorMessage="1" error="Acertos não pode ser maior que as questões feitas." sqref="N43">
      <formula1>0</formula1>
      <formula2>M43</formula2>
    </dataValidation>
    <dataValidation type="whole" allowBlank="1" showErrorMessage="1" error="Acertos não pode ser maior que as questões feitas." sqref="N44">
      <formula1>0</formula1>
      <formula2>M44</formula2>
    </dataValidation>
    <dataValidation type="whole" allowBlank="1" showErrorMessage="1" error="Acertos não pode ser maior que as questões feitas." sqref="N45">
      <formula1>0</formula1>
      <formula2>M45</formula2>
    </dataValidation>
    <dataValidation type="whole" allowBlank="1" showErrorMessage="1" error="Acertos não pode ser maior que as questões feitas." sqref="N46">
      <formula1>0</formula1>
      <formula2>M46</formula2>
    </dataValidation>
    <dataValidation type="whole" allowBlank="1" showErrorMessage="1" error="Acertos não pode ser maior que as questões feitas." sqref="N47">
      <formula1>0</formula1>
      <formula2>M47</formula2>
    </dataValidation>
    <dataValidation type="whole" allowBlank="1" showErrorMessage="1" error="Acertos não pode ser maior que as questões feitas." sqref="N48">
      <formula1>0</formula1>
      <formula2>M48</formula2>
    </dataValidation>
    <dataValidation type="whole" allowBlank="1" showErrorMessage="1" error="Acertos não pode ser maior que as questões feitas." sqref="N49">
      <formula1>0</formula1>
      <formula2>M49</formula2>
    </dataValidation>
    <dataValidation type="whole" allowBlank="1" showErrorMessage="1" error="Acertos não pode ser maior que as questões feitas." sqref="N50">
      <formula1>0</formula1>
      <formula2>M50</formula2>
    </dataValidation>
    <dataValidation type="whole" allowBlank="1" showErrorMessage="1" error="Acertos não pode ser maior que as questões feitas." sqref="N51">
      <formula1>0</formula1>
      <formula2>M51</formula2>
    </dataValidation>
    <dataValidation type="whole" allowBlank="1" showErrorMessage="1" error="Acertos não pode ser maior que as questões feitas." sqref="N52">
      <formula1>0</formula1>
      <formula2>M52</formula2>
    </dataValidation>
    <dataValidation type="whole" allowBlank="1" showErrorMessage="1" error="Acertos não pode ser maior que as questões feitas." sqref="N53">
      <formula1>0</formula1>
      <formula2>M53</formula2>
    </dataValidation>
    <dataValidation type="whole" allowBlank="1" showErrorMessage="1" error="Acertos não pode ser maior que as questões feitas." sqref="N54">
      <formula1>0</formula1>
      <formula2>M54</formula2>
    </dataValidation>
    <dataValidation type="whole" allowBlank="1" showErrorMessage="1" error="Acertos não pode ser maior que as questões feitas." sqref="N55">
      <formula1>0</formula1>
      <formula2>M55</formula2>
    </dataValidation>
    <dataValidation type="whole" allowBlank="1" showErrorMessage="1" error="Acertos não pode ser maior que as questões feitas." sqref="N56">
      <formula1>0</formula1>
      <formula2>M56</formula2>
    </dataValidation>
    <dataValidation type="whole" allowBlank="1" showErrorMessage="1" error="Acertos não pode ser maior que as questões feitas." sqref="N57">
      <formula1>0</formula1>
      <formula2>M57</formula2>
    </dataValidation>
    <dataValidation type="whole" allowBlank="1" showErrorMessage="1" error="Acertos não pode ser maior que as questões feitas." sqref="N58">
      <formula1>0</formula1>
      <formula2>M58</formula2>
    </dataValidation>
    <dataValidation type="whole" allowBlank="1" showErrorMessage="1" error="Acertos não pode ser maior que as questões feitas." sqref="N59">
      <formula1>0</formula1>
      <formula2>M59</formula2>
    </dataValidation>
    <dataValidation type="whole" allowBlank="1" showErrorMessage="1" error="Acertos não pode ser maior que as questões feitas." sqref="N60">
      <formula1>0</formula1>
      <formula2>M60</formula2>
    </dataValidation>
    <dataValidation type="whole" allowBlank="1" showErrorMessage="1" error="Acertos não pode ser maior que as questões feitas." sqref="N8">
      <formula1>0</formula1>
      <formula2>M8</formula2>
    </dataValidation>
    <dataValidation type="whole" allowBlank="1" showErrorMessage="1" error="Acertos não pode ser maior que as questões feitas." sqref="N9">
      <formula1>0</formula1>
      <formula2>M9</formula2>
    </dataValidation>
  </dataValidations>
  <hyperlinks>
    <hyperlink ref="A4" r:id="rId1"/>
  </hyperlinks>
  <pageMargins left="0.7" right="0.7" top="0.75" bottom="0.75" header="0.3" footer="0.3"/>
  <pageSetup orientation="portrait" horizontalDpi="4294967295" verticalDpi="4294967295" scale="100" fitToWidth="1" fitToHeight="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workbookViewId="0" showGridLines="0">
      <pane xSplit="2" ySplit="7" topLeftCell="C8" activePane="bottomRight" state="frozen"/>
      <selection pane="bottomRight"/>
    </sheetView>
  </sheetViews>
  <sheetFormatPr defaultRowHeight="15" outlineLevelRow="0" outlineLevelCol="0" x14ac:dyDescent="55"/>
  <cols>
    <col min="1" max="1" width="26" customWidth="1"/>
    <col min="2" max="2" width="60" customWidth="1"/>
    <col min="3" max="4" width="14" customWidth="1"/>
    <col min="5" max="5" width="12" customWidth="1"/>
    <col min="6" max="6" width="10" customWidth="1"/>
    <col min="7" max="7" width="16" customWidth="1"/>
    <col min="8" max="8" width="14" customWidth="1"/>
    <col min="9" max="9" width="12" customWidth="1"/>
    <col min="10" max="10" width="10" customWidth="1"/>
    <col min="11" max="11" width="16" customWidth="1"/>
    <col min="12" max="12" width="14" customWidth="1"/>
    <col min="13" max="13" width="12" customWidth="1"/>
    <col min="14" max="14" width="10" customWidth="1"/>
    <col min="15" max="15" width="16" customWidth="1"/>
  </cols>
  <sheetData>
    <row r="1" ht="26" customHeight="1" spans="3:15" x14ac:dyDescent="0.25"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" customHeight="1" spans="3:15" x14ac:dyDescent="0.25"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0" customHeight="1" spans="1:15" x14ac:dyDescent="0.25">
      <c r="A3" s="1" t="s">
        <v>31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25">
      <c r="A4" s="22" t="s">
        <v>43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</row>
    <row r="5" ht="6" customHeight="1" x14ac:dyDescent="0.25"/>
    <row r="6" ht="20" customHeight="1" spans="4:15" x14ac:dyDescent="0.25">
      <c r="D6" s="23" t="s">
        <v>44</v>
      </c>
      <c r="E6" s="23"/>
      <c r="F6" s="23"/>
      <c r="G6" s="23"/>
      <c r="H6" s="23" t="s">
        <v>45</v>
      </c>
      <c r="I6" s="23"/>
      <c r="J6" s="23"/>
      <c r="K6" s="23"/>
      <c r="L6" s="23" t="s">
        <v>46</v>
      </c>
      <c r="M6" s="23"/>
      <c r="N6" s="23"/>
      <c r="O6" s="23"/>
    </row>
    <row r="7" ht="30" customHeight="1" spans="1:15" s="24" customFormat="1" x14ac:dyDescent="0.25">
      <c r="A7" s="25" t="s">
        <v>47</v>
      </c>
      <c r="B7" s="25" t="s">
        <v>48</v>
      </c>
      <c r="C7" s="25" t="s">
        <v>49</v>
      </c>
      <c r="D7" s="25" t="s">
        <v>50</v>
      </c>
      <c r="E7" s="25" t="s">
        <v>51</v>
      </c>
      <c r="F7" s="25" t="s">
        <v>52</v>
      </c>
      <c r="G7" s="25" t="s">
        <v>53</v>
      </c>
      <c r="H7" s="25" t="s">
        <v>50</v>
      </c>
      <c r="I7" s="25" t="s">
        <v>51</v>
      </c>
      <c r="J7" s="25" t="s">
        <v>52</v>
      </c>
      <c r="K7" s="25" t="s">
        <v>53</v>
      </c>
      <c r="L7" s="25" t="s">
        <v>50</v>
      </c>
      <c r="M7" s="25" t="s">
        <v>51</v>
      </c>
      <c r="N7" s="25" t="s">
        <v>52</v>
      </c>
      <c r="O7" s="25" t="s">
        <v>53</v>
      </c>
    </row>
    <row r="8" ht="32" customHeight="1" spans="1:15" s="26" customFormat="1" x14ac:dyDescent="0.25">
      <c r="A8" s="27" t="s">
        <v>148</v>
      </c>
      <c r="B8" s="28" t="s">
        <v>149</v>
      </c>
      <c r="C8" s="29"/>
      <c r="D8" s="30">
        <f>IF(C8="","",C8+1)</f>
      </c>
      <c r="E8" s="31"/>
      <c r="F8" s="31"/>
      <c r="G8" s="32">
        <f>IF(OR(E8="",E8=0),"",F8/E8)</f>
      </c>
      <c r="H8" s="30">
        <f>IF(C8="","",C8+7)</f>
      </c>
      <c r="I8" s="31"/>
      <c r="J8" s="31"/>
      <c r="K8" s="32">
        <f>IF(OR(I8="",I8=0),"",J8/I8)</f>
      </c>
      <c r="L8" s="30">
        <f>IF(C8="","",C8+30)</f>
      </c>
      <c r="M8" s="31"/>
      <c r="N8" s="31"/>
      <c r="O8" s="32">
        <f>IF(OR(M8="",M8=0),"",N8/M8)</f>
      </c>
    </row>
    <row r="9" ht="28" customHeight="1" spans="1:15" s="26" customFormat="1" x14ac:dyDescent="0.25">
      <c r="A9" s="33" t="s">
        <v>148</v>
      </c>
      <c r="B9" s="34" t="s">
        <v>150</v>
      </c>
      <c r="C9" s="35"/>
      <c r="D9" s="36">
        <f>IF(C9="","",C9+1)</f>
      </c>
      <c r="E9" s="37"/>
      <c r="F9" s="37"/>
      <c r="G9" s="38">
        <f>IF(OR(E9="",E9=0),"",F9/E9)</f>
      </c>
      <c r="H9" s="36">
        <f>IF(C9="","",C9+7)</f>
      </c>
      <c r="I9" s="37"/>
      <c r="J9" s="37"/>
      <c r="K9" s="38">
        <f>IF(OR(I9="",I9=0),"",J9/I9)</f>
      </c>
      <c r="L9" s="36">
        <f>IF(C9="","",C9+30)</f>
      </c>
      <c r="M9" s="37"/>
      <c r="N9" s="37"/>
      <c r="O9" s="38">
        <f>IF(OR(M9="",M9=0),"",N9/M9)</f>
      </c>
    </row>
    <row r="10" ht="32" customHeight="1" spans="1:15" s="26" customFormat="1" x14ac:dyDescent="0.25">
      <c r="A10" s="39" t="s">
        <v>151</v>
      </c>
      <c r="B10" s="40" t="s">
        <v>152</v>
      </c>
      <c r="C10" s="41"/>
      <c r="D10" s="30">
        <f>IF(C10="","",C10+1)</f>
      </c>
      <c r="E10" s="42"/>
      <c r="F10" s="42"/>
      <c r="G10" s="32">
        <f>IF(OR(E10="",E10=0),"",F10/E10)</f>
      </c>
      <c r="H10" s="30">
        <f>IF(C10="","",C10+7)</f>
      </c>
      <c r="I10" s="42"/>
      <c r="J10" s="42"/>
      <c r="K10" s="32">
        <f>IF(OR(I10="",I10=0),"",J10/I10)</f>
      </c>
      <c r="L10" s="30">
        <f>IF(C10="","",C10+30)</f>
      </c>
      <c r="M10" s="42"/>
      <c r="N10" s="42"/>
      <c r="O10" s="32">
        <f>IF(OR(M10="",M10=0),"",N10/M10)</f>
      </c>
    </row>
    <row r="11" ht="32" customHeight="1" spans="1:15" s="26" customFormat="1" x14ac:dyDescent="0.25">
      <c r="A11" s="39" t="s">
        <v>151</v>
      </c>
      <c r="B11" s="40" t="s">
        <v>153</v>
      </c>
      <c r="C11" s="41"/>
      <c r="D11" s="30">
        <f>IF(C11="","",C11+1)</f>
      </c>
      <c r="E11" s="42"/>
      <c r="F11" s="42"/>
      <c r="G11" s="32">
        <f>IF(OR(E11="",E11=0),"",F11/E11)</f>
      </c>
      <c r="H11" s="30">
        <f>IF(C11="","",C11+7)</f>
      </c>
      <c r="I11" s="42"/>
      <c r="J11" s="42"/>
      <c r="K11" s="32">
        <f>IF(OR(I11="",I11=0),"",J11/I11)</f>
      </c>
      <c r="L11" s="30">
        <f>IF(C11="","",C11+30)</f>
      </c>
      <c r="M11" s="42"/>
      <c r="N11" s="42"/>
      <c r="O11" s="32">
        <f>IF(OR(M11="",M11=0),"",N11/M11)</f>
      </c>
    </row>
    <row r="12" ht="32" customHeight="1" spans="1:15" s="26" customFormat="1" x14ac:dyDescent="0.25">
      <c r="A12" s="39" t="s">
        <v>151</v>
      </c>
      <c r="B12" s="40" t="s">
        <v>154</v>
      </c>
      <c r="C12" s="41"/>
      <c r="D12" s="30">
        <f>IF(C12="","",C12+1)</f>
      </c>
      <c r="E12" s="42"/>
      <c r="F12" s="42"/>
      <c r="G12" s="32">
        <f>IF(OR(E12="",E12=0),"",F12/E12)</f>
      </c>
      <c r="H12" s="30">
        <f>IF(C12="","",C12+7)</f>
      </c>
      <c r="I12" s="42"/>
      <c r="J12" s="42"/>
      <c r="K12" s="32">
        <f>IF(OR(I12="",I12=0),"",J12/I12)</f>
      </c>
      <c r="L12" s="30">
        <f>IF(C12="","",C12+30)</f>
      </c>
      <c r="M12" s="42"/>
      <c r="N12" s="42"/>
      <c r="O12" s="32">
        <f>IF(OR(M12="",M12=0),"",N12/M12)</f>
      </c>
    </row>
    <row r="13" ht="32" customHeight="1" spans="1:15" s="26" customFormat="1" x14ac:dyDescent="0.25">
      <c r="A13" s="43" t="s">
        <v>151</v>
      </c>
      <c r="B13" s="44" t="s">
        <v>155</v>
      </c>
      <c r="C13" s="45"/>
      <c r="D13" s="36">
        <f>IF(C13="","",C13+1)</f>
      </c>
      <c r="E13" s="46"/>
      <c r="F13" s="46"/>
      <c r="G13" s="38">
        <f>IF(OR(E13="",E13=0),"",F13/E13)</f>
      </c>
      <c r="H13" s="36">
        <f>IF(C13="","",C13+7)</f>
      </c>
      <c r="I13" s="46"/>
      <c r="J13" s="46"/>
      <c r="K13" s="38">
        <f>IF(OR(I13="",I13=0),"",J13/I13)</f>
      </c>
      <c r="L13" s="36">
        <f>IF(C13="","",C13+30)</f>
      </c>
      <c r="M13" s="46"/>
      <c r="N13" s="46"/>
      <c r="O13" s="38">
        <f>IF(OR(M13="",M13=0),"",N13/M13)</f>
      </c>
    </row>
    <row r="14" ht="32" customHeight="1" spans="1:15" s="26" customFormat="1" x14ac:dyDescent="0.25">
      <c r="A14" s="27" t="s">
        <v>156</v>
      </c>
      <c r="B14" s="28" t="s">
        <v>133</v>
      </c>
      <c r="C14" s="29"/>
      <c r="D14" s="30">
        <f>IF(C14="","",C14+1)</f>
      </c>
      <c r="E14" s="31"/>
      <c r="F14" s="31"/>
      <c r="G14" s="32">
        <f>IF(OR(E14="",E14=0),"",F14/E14)</f>
      </c>
      <c r="H14" s="30">
        <f>IF(C14="","",C14+7)</f>
      </c>
      <c r="I14" s="31"/>
      <c r="J14" s="31"/>
      <c r="K14" s="32">
        <f>IF(OR(I14="",I14=0),"",J14/I14)</f>
      </c>
      <c r="L14" s="30">
        <f>IF(C14="","",C14+30)</f>
      </c>
      <c r="M14" s="31"/>
      <c r="N14" s="31"/>
      <c r="O14" s="32">
        <f>IF(OR(M14="",M14=0),"",N14/M14)</f>
      </c>
    </row>
    <row r="15" ht="32" customHeight="1" spans="1:15" s="26" customFormat="1" x14ac:dyDescent="0.25">
      <c r="A15" s="27" t="s">
        <v>156</v>
      </c>
      <c r="B15" s="28" t="s">
        <v>157</v>
      </c>
      <c r="C15" s="29"/>
      <c r="D15" s="30">
        <f>IF(C15="","",C15+1)</f>
      </c>
      <c r="E15" s="31"/>
      <c r="F15" s="31"/>
      <c r="G15" s="32">
        <f>IF(OR(E15="",E15=0),"",F15/E15)</f>
      </c>
      <c r="H15" s="30">
        <f>IF(C15="","",C15+7)</f>
      </c>
      <c r="I15" s="31"/>
      <c r="J15" s="31"/>
      <c r="K15" s="32">
        <f>IF(OR(I15="",I15=0),"",J15/I15)</f>
      </c>
      <c r="L15" s="30">
        <f>IF(C15="","",C15+30)</f>
      </c>
      <c r="M15" s="31"/>
      <c r="N15" s="31"/>
      <c r="O15" s="32">
        <f>IF(OR(M15="",M15=0),"",N15/M15)</f>
      </c>
    </row>
    <row r="16" ht="48" customHeight="1" spans="1:15" s="26" customFormat="1" x14ac:dyDescent="0.25">
      <c r="A16" s="27" t="s">
        <v>156</v>
      </c>
      <c r="B16" s="28" t="s">
        <v>158</v>
      </c>
      <c r="C16" s="29"/>
      <c r="D16" s="30">
        <f>IF(C16="","",C16+1)</f>
      </c>
      <c r="E16" s="31"/>
      <c r="F16" s="31"/>
      <c r="G16" s="32">
        <f>IF(OR(E16="",E16=0),"",F16/E16)</f>
      </c>
      <c r="H16" s="30">
        <f>IF(C16="","",C16+7)</f>
      </c>
      <c r="I16" s="31"/>
      <c r="J16" s="31"/>
      <c r="K16" s="32">
        <f>IF(OR(I16="",I16=0),"",J16/I16)</f>
      </c>
      <c r="L16" s="30">
        <f>IF(C16="","",C16+30)</f>
      </c>
      <c r="M16" s="31"/>
      <c r="N16" s="31"/>
      <c r="O16" s="32">
        <f>IF(OR(M16="",M16=0),"",N16/M16)</f>
      </c>
    </row>
    <row r="17" ht="32" customHeight="1" spans="1:15" s="26" customFormat="1" x14ac:dyDescent="0.25">
      <c r="A17" s="27" t="s">
        <v>156</v>
      </c>
      <c r="B17" s="28" t="s">
        <v>159</v>
      </c>
      <c r="C17" s="29"/>
      <c r="D17" s="30">
        <f>IF(C17="","",C17+1)</f>
      </c>
      <c r="E17" s="31"/>
      <c r="F17" s="31"/>
      <c r="G17" s="32">
        <f>IF(OR(E17="",E17=0),"",F17/E17)</f>
      </c>
      <c r="H17" s="30">
        <f>IF(C17="","",C17+7)</f>
      </c>
      <c r="I17" s="31"/>
      <c r="J17" s="31"/>
      <c r="K17" s="32">
        <f>IF(OR(I17="",I17=0),"",J17/I17)</f>
      </c>
      <c r="L17" s="30">
        <f>IF(C17="","",C17+30)</f>
      </c>
      <c r="M17" s="31"/>
      <c r="N17" s="31"/>
      <c r="O17" s="32">
        <f>IF(OR(M17="",M17=0),"",N17/M17)</f>
      </c>
    </row>
    <row r="18" ht="32" customHeight="1" spans="1:15" s="26" customFormat="1" x14ac:dyDescent="0.25">
      <c r="A18" s="27" t="s">
        <v>156</v>
      </c>
      <c r="B18" s="28" t="s">
        <v>160</v>
      </c>
      <c r="C18" s="29"/>
      <c r="D18" s="30">
        <f>IF(C18="","",C18+1)</f>
      </c>
      <c r="E18" s="31"/>
      <c r="F18" s="31"/>
      <c r="G18" s="32">
        <f>IF(OR(E18="",E18=0),"",F18/E18)</f>
      </c>
      <c r="H18" s="30">
        <f>IF(C18="","",C18+7)</f>
      </c>
      <c r="I18" s="31"/>
      <c r="J18" s="31"/>
      <c r="K18" s="32">
        <f>IF(OR(I18="",I18=0),"",J18/I18)</f>
      </c>
      <c r="L18" s="30">
        <f>IF(C18="","",C18+30)</f>
      </c>
      <c r="M18" s="31"/>
      <c r="N18" s="31"/>
      <c r="O18" s="32">
        <f>IF(OR(M18="",M18=0),"",N18/M18)</f>
      </c>
    </row>
    <row r="19" ht="32" customHeight="1" spans="1:15" s="26" customFormat="1" x14ac:dyDescent="0.25">
      <c r="A19" s="27" t="s">
        <v>156</v>
      </c>
      <c r="B19" s="28" t="s">
        <v>161</v>
      </c>
      <c r="C19" s="29"/>
      <c r="D19" s="30">
        <f>IF(C19="","",C19+1)</f>
      </c>
      <c r="E19" s="31"/>
      <c r="F19" s="31"/>
      <c r="G19" s="32">
        <f>IF(OR(E19="",E19=0),"",F19/E19)</f>
      </c>
      <c r="H19" s="30">
        <f>IF(C19="","",C19+7)</f>
      </c>
      <c r="I19" s="31"/>
      <c r="J19" s="31"/>
      <c r="K19" s="32">
        <f>IF(OR(I19="",I19=0),"",J19/I19)</f>
      </c>
      <c r="L19" s="30">
        <f>IF(C19="","",C19+30)</f>
      </c>
      <c r="M19" s="31"/>
      <c r="N19" s="31"/>
      <c r="O19" s="32">
        <f>IF(OR(M19="",M19=0),"",N19/M19)</f>
      </c>
    </row>
    <row r="20" ht="32" customHeight="1" spans="1:15" s="26" customFormat="1" x14ac:dyDescent="0.25">
      <c r="A20" s="27" t="s">
        <v>156</v>
      </c>
      <c r="B20" s="28" t="s">
        <v>162</v>
      </c>
      <c r="C20" s="29"/>
      <c r="D20" s="30">
        <f>IF(C20="","",C20+1)</f>
      </c>
      <c r="E20" s="31"/>
      <c r="F20" s="31"/>
      <c r="G20" s="32">
        <f>IF(OR(E20="",E20=0),"",F20/E20)</f>
      </c>
      <c r="H20" s="30">
        <f>IF(C20="","",C20+7)</f>
      </c>
      <c r="I20" s="31"/>
      <c r="J20" s="31"/>
      <c r="K20" s="32">
        <f>IF(OR(I20="",I20=0),"",J20/I20)</f>
      </c>
      <c r="L20" s="30">
        <f>IF(C20="","",C20+30)</f>
      </c>
      <c r="M20" s="31"/>
      <c r="N20" s="31"/>
      <c r="O20" s="32">
        <f>IF(OR(M20="",M20=0),"",N20/M20)</f>
      </c>
    </row>
    <row r="21" ht="64" customHeight="1" spans="1:15" s="26" customFormat="1" x14ac:dyDescent="0.25">
      <c r="A21" s="27" t="s">
        <v>156</v>
      </c>
      <c r="B21" s="28" t="s">
        <v>163</v>
      </c>
      <c r="C21" s="29"/>
      <c r="D21" s="30">
        <f>IF(C21="","",C21+1)</f>
      </c>
      <c r="E21" s="31"/>
      <c r="F21" s="31"/>
      <c r="G21" s="32">
        <f>IF(OR(E21="",E21=0),"",F21/E21)</f>
      </c>
      <c r="H21" s="30">
        <f>IF(C21="","",C21+7)</f>
      </c>
      <c r="I21" s="31"/>
      <c r="J21" s="31"/>
      <c r="K21" s="32">
        <f>IF(OR(I21="",I21=0),"",J21/I21)</f>
      </c>
      <c r="L21" s="30">
        <f>IF(C21="","",C21+30)</f>
      </c>
      <c r="M21" s="31"/>
      <c r="N21" s="31"/>
      <c r="O21" s="32">
        <f>IF(OR(M21="",M21=0),"",N21/M21)</f>
      </c>
    </row>
    <row r="22" ht="32" customHeight="1" spans="1:15" s="26" customFormat="1" x14ac:dyDescent="0.25">
      <c r="A22" s="27" t="s">
        <v>156</v>
      </c>
      <c r="B22" s="28" t="s">
        <v>164</v>
      </c>
      <c r="C22" s="29"/>
      <c r="D22" s="30">
        <f>IF(C22="","",C22+1)</f>
      </c>
      <c r="E22" s="31"/>
      <c r="F22" s="31"/>
      <c r="G22" s="32">
        <f>IF(OR(E22="",E22=0),"",F22/E22)</f>
      </c>
      <c r="H22" s="30">
        <f>IF(C22="","",C22+7)</f>
      </c>
      <c r="I22" s="31"/>
      <c r="J22" s="31"/>
      <c r="K22" s="32">
        <f>IF(OR(I22="",I22=0),"",J22/I22)</f>
      </c>
      <c r="L22" s="30">
        <f>IF(C22="","",C22+30)</f>
      </c>
      <c r="M22" s="31"/>
      <c r="N22" s="31"/>
      <c r="O22" s="32">
        <f>IF(OR(M22="",M22=0),"",N22/M22)</f>
      </c>
    </row>
    <row r="23" ht="48" customHeight="1" spans="1:15" s="26" customFormat="1" x14ac:dyDescent="0.25">
      <c r="A23" s="27" t="s">
        <v>156</v>
      </c>
      <c r="B23" s="28" t="s">
        <v>165</v>
      </c>
      <c r="C23" s="29"/>
      <c r="D23" s="30">
        <f>IF(C23="","",C23+1)</f>
      </c>
      <c r="E23" s="31"/>
      <c r="F23" s="31"/>
      <c r="G23" s="32">
        <f>IF(OR(E23="",E23=0),"",F23/E23)</f>
      </c>
      <c r="H23" s="30">
        <f>IF(C23="","",C23+7)</f>
      </c>
      <c r="I23" s="31"/>
      <c r="J23" s="31"/>
      <c r="K23" s="32">
        <f>IF(OR(I23="",I23=0),"",J23/I23)</f>
      </c>
      <c r="L23" s="30">
        <f>IF(C23="","",C23+30)</f>
      </c>
      <c r="M23" s="31"/>
      <c r="N23" s="31"/>
      <c r="O23" s="32">
        <f>IF(OR(M23="",M23=0),"",N23/M23)</f>
      </c>
    </row>
    <row r="24" ht="32" customHeight="1" spans="1:15" s="26" customFormat="1" x14ac:dyDescent="0.25">
      <c r="A24" s="27" t="s">
        <v>156</v>
      </c>
      <c r="B24" s="28" t="s">
        <v>166</v>
      </c>
      <c r="C24" s="29"/>
      <c r="D24" s="30">
        <f>IF(C24="","",C24+1)</f>
      </c>
      <c r="E24" s="31"/>
      <c r="F24" s="31"/>
      <c r="G24" s="32">
        <f>IF(OR(E24="",E24=0),"",F24/E24)</f>
      </c>
      <c r="H24" s="30">
        <f>IF(C24="","",C24+7)</f>
      </c>
      <c r="I24" s="31"/>
      <c r="J24" s="31"/>
      <c r="K24" s="32">
        <f>IF(OR(I24="",I24=0),"",J24/I24)</f>
      </c>
      <c r="L24" s="30">
        <f>IF(C24="","",C24+30)</f>
      </c>
      <c r="M24" s="31"/>
      <c r="N24" s="31"/>
      <c r="O24" s="32">
        <f>IF(OR(M24="",M24=0),"",N24/M24)</f>
      </c>
    </row>
    <row r="25" ht="32" customHeight="1" spans="1:15" s="26" customFormat="1" x14ac:dyDescent="0.25">
      <c r="A25" s="27" t="s">
        <v>156</v>
      </c>
      <c r="B25" s="28" t="s">
        <v>167</v>
      </c>
      <c r="C25" s="29"/>
      <c r="D25" s="30">
        <f>IF(C25="","",C25+1)</f>
      </c>
      <c r="E25" s="31"/>
      <c r="F25" s="31"/>
      <c r="G25" s="32">
        <f>IF(OR(E25="",E25=0),"",F25/E25)</f>
      </c>
      <c r="H25" s="30">
        <f>IF(C25="","",C25+7)</f>
      </c>
      <c r="I25" s="31"/>
      <c r="J25" s="31"/>
      <c r="K25" s="32">
        <f>IF(OR(I25="",I25=0),"",J25/I25)</f>
      </c>
      <c r="L25" s="30">
        <f>IF(C25="","",C25+30)</f>
      </c>
      <c r="M25" s="31"/>
      <c r="N25" s="31"/>
      <c r="O25" s="32">
        <f>IF(OR(M25="",M25=0),"",N25/M25)</f>
      </c>
    </row>
    <row r="26" ht="32" customHeight="1" spans="1:15" s="26" customFormat="1" x14ac:dyDescent="0.25">
      <c r="A26" s="27" t="s">
        <v>156</v>
      </c>
      <c r="B26" s="28" t="s">
        <v>168</v>
      </c>
      <c r="C26" s="29"/>
      <c r="D26" s="30">
        <f>IF(C26="","",C26+1)</f>
      </c>
      <c r="E26" s="31"/>
      <c r="F26" s="31"/>
      <c r="G26" s="32">
        <f>IF(OR(E26="",E26=0),"",F26/E26)</f>
      </c>
      <c r="H26" s="30">
        <f>IF(C26="","",C26+7)</f>
      </c>
      <c r="I26" s="31"/>
      <c r="J26" s="31"/>
      <c r="K26" s="32">
        <f>IF(OR(I26="",I26=0),"",J26/I26)</f>
      </c>
      <c r="L26" s="30">
        <f>IF(C26="","",C26+30)</f>
      </c>
      <c r="M26" s="31"/>
      <c r="N26" s="31"/>
      <c r="O26" s="32">
        <f>IF(OR(M26="",M26=0),"",N26/M26)</f>
      </c>
    </row>
    <row r="27" ht="32" customHeight="1" spans="1:15" s="26" customFormat="1" x14ac:dyDescent="0.25">
      <c r="A27" s="27" t="s">
        <v>156</v>
      </c>
      <c r="B27" s="28" t="s">
        <v>169</v>
      </c>
      <c r="C27" s="29"/>
      <c r="D27" s="30">
        <f>IF(C27="","",C27+1)</f>
      </c>
      <c r="E27" s="31"/>
      <c r="F27" s="31"/>
      <c r="G27" s="32">
        <f>IF(OR(E27="",E27=0),"",F27/E27)</f>
      </c>
      <c r="H27" s="30">
        <f>IF(C27="","",C27+7)</f>
      </c>
      <c r="I27" s="31"/>
      <c r="J27" s="31"/>
      <c r="K27" s="32">
        <f>IF(OR(I27="",I27=0),"",J27/I27)</f>
      </c>
      <c r="L27" s="30">
        <f>IF(C27="","",C27+30)</f>
      </c>
      <c r="M27" s="31"/>
      <c r="N27" s="31"/>
      <c r="O27" s="32">
        <f>IF(OR(M27="",M27=0),"",N27/M27)</f>
      </c>
    </row>
    <row r="28" ht="32" customHeight="1" spans="1:15" s="26" customFormat="1" x14ac:dyDescent="0.25">
      <c r="A28" s="27" t="s">
        <v>156</v>
      </c>
      <c r="B28" s="28" t="s">
        <v>170</v>
      </c>
      <c r="C28" s="29"/>
      <c r="D28" s="30">
        <f>IF(C28="","",C28+1)</f>
      </c>
      <c r="E28" s="31"/>
      <c r="F28" s="31"/>
      <c r="G28" s="32">
        <f>IF(OR(E28="",E28=0),"",F28/E28)</f>
      </c>
      <c r="H28" s="30">
        <f>IF(C28="","",C28+7)</f>
      </c>
      <c r="I28" s="31"/>
      <c r="J28" s="31"/>
      <c r="K28" s="32">
        <f>IF(OR(I28="",I28=0),"",J28/I28)</f>
      </c>
      <c r="L28" s="30">
        <f>IF(C28="","",C28+30)</f>
      </c>
      <c r="M28" s="31"/>
      <c r="N28" s="31"/>
      <c r="O28" s="32">
        <f>IF(OR(M28="",M28=0),"",N28/M28)</f>
      </c>
    </row>
    <row r="29" ht="32" customHeight="1" spans="1:15" s="26" customFormat="1" x14ac:dyDescent="0.25">
      <c r="A29" s="27" t="s">
        <v>156</v>
      </c>
      <c r="B29" s="28" t="s">
        <v>171</v>
      </c>
      <c r="C29" s="29"/>
      <c r="D29" s="30">
        <f>IF(C29="","",C29+1)</f>
      </c>
      <c r="E29" s="31"/>
      <c r="F29" s="31"/>
      <c r="G29" s="32">
        <f>IF(OR(E29="",E29=0),"",F29/E29)</f>
      </c>
      <c r="H29" s="30">
        <f>IF(C29="","",C29+7)</f>
      </c>
      <c r="I29" s="31"/>
      <c r="J29" s="31"/>
      <c r="K29" s="32">
        <f>IF(OR(I29="",I29=0),"",J29/I29)</f>
      </c>
      <c r="L29" s="30">
        <f>IF(C29="","",C29+30)</f>
      </c>
      <c r="M29" s="31"/>
      <c r="N29" s="31"/>
      <c r="O29" s="32">
        <f>IF(OR(M29="",M29=0),"",N29/M29)</f>
      </c>
    </row>
    <row r="30" ht="32" customHeight="1" spans="1:15" s="26" customFormat="1" x14ac:dyDescent="0.25">
      <c r="A30" s="33" t="s">
        <v>156</v>
      </c>
      <c r="B30" s="34" t="s">
        <v>172</v>
      </c>
      <c r="C30" s="35"/>
      <c r="D30" s="36">
        <f>IF(C30="","",C30+1)</f>
      </c>
      <c r="E30" s="37"/>
      <c r="F30" s="37"/>
      <c r="G30" s="38">
        <f>IF(OR(E30="",E30=0),"",F30/E30)</f>
      </c>
      <c r="H30" s="36">
        <f>IF(C30="","",C30+7)</f>
      </c>
      <c r="I30" s="37"/>
      <c r="J30" s="37"/>
      <c r="K30" s="38">
        <f>IF(OR(I30="",I30=0),"",J30/I30)</f>
      </c>
      <c r="L30" s="36">
        <f>IF(C30="","",C30+30)</f>
      </c>
      <c r="M30" s="37"/>
      <c r="N30" s="37"/>
      <c r="O30" s="38">
        <f>IF(OR(M30="",M30=0),"",N30/M30)</f>
      </c>
    </row>
  </sheetData>
  <sheetProtection sheet="1"/>
  <mergeCells count="7">
    <mergeCell ref="C1:O1"/>
    <mergeCell ref="C2:O2"/>
    <mergeCell ref="A3:O3"/>
    <mergeCell ref="A4:O4"/>
    <mergeCell ref="D6:G6"/>
    <mergeCell ref="H6:K6"/>
    <mergeCell ref="L6:O6"/>
  </mergeCells>
  <conditionalFormatting sqref="G8:G30">
    <cfRule type="cellIs" dxfId="18" priority="1" operator="lessThan">
      <formula>0.5</formula>
    </cfRule>
    <cfRule type="cellIs" dxfId="19" priority="2" operator="between">
      <formula>0.5</formula>
      <formula>0.74</formula>
    </cfRule>
    <cfRule type="cellIs" dxfId="20" priority="3" operator="greaterThan">
      <formula>0.74</formula>
    </cfRule>
  </conditionalFormatting>
  <conditionalFormatting sqref="K8:K30">
    <cfRule type="cellIs" dxfId="21" priority="4" operator="lessThan">
      <formula>0.5</formula>
    </cfRule>
    <cfRule type="cellIs" dxfId="22" priority="5" operator="between">
      <formula>0.5</formula>
      <formula>0.74</formula>
    </cfRule>
    <cfRule type="cellIs" dxfId="23" priority="6" operator="greaterThan">
      <formula>0.74</formula>
    </cfRule>
  </conditionalFormatting>
  <conditionalFormatting sqref="O8:O30">
    <cfRule type="cellIs" dxfId="24" priority="7" operator="lessThan">
      <formula>0.5</formula>
    </cfRule>
    <cfRule type="cellIs" dxfId="25" priority="8" operator="between">
      <formula>0.5</formula>
      <formula>0.74</formula>
    </cfRule>
    <cfRule type="cellIs" dxfId="26" priority="9" operator="greaterThan">
      <formula>0.74</formula>
    </cfRule>
  </conditionalFormatting>
  <dataValidations count="72">
    <dataValidation type="whole" operator="greaterThanOrEqual" allowBlank="1" showErrorMessage="1" error="Informe um número inteiro maior ou igual a zero." sqref="E8:E30">
      <formula1>0</formula1>
    </dataValidation>
    <dataValidation type="whole" allowBlank="1" showErrorMessage="1" error="Acertos não pode ser maior que as questões feitas." sqref="F10">
      <formula1>0</formula1>
      <formula2>E10</formula2>
    </dataValidation>
    <dataValidation type="whole" allowBlank="1" showErrorMessage="1" error="Acertos não pode ser maior que as questões feitas." sqref="F11">
      <formula1>0</formula1>
      <formula2>E11</formula2>
    </dataValidation>
    <dataValidation type="whole" allowBlank="1" showErrorMessage="1" error="Acertos não pode ser maior que as questões feitas." sqref="F12">
      <formula1>0</formula1>
      <formula2>E12</formula2>
    </dataValidation>
    <dataValidation type="whole" allowBlank="1" showErrorMessage="1" error="Acertos não pode ser maior que as questões feitas." sqref="F13">
      <formula1>0</formula1>
      <formula2>E13</formula2>
    </dataValidation>
    <dataValidation type="whole" allowBlank="1" showErrorMessage="1" error="Acertos não pode ser maior que as questões feitas." sqref="F14">
      <formula1>0</formula1>
      <formula2>E14</formula2>
    </dataValidation>
    <dataValidation type="whole" allowBlank="1" showErrorMessage="1" error="Acertos não pode ser maior que as questões feitas." sqref="F15">
      <formula1>0</formula1>
      <formula2>E15</formula2>
    </dataValidation>
    <dataValidation type="whole" allowBlank="1" showErrorMessage="1" error="Acertos não pode ser maior que as questões feitas." sqref="F16">
      <formula1>0</formula1>
      <formula2>E16</formula2>
    </dataValidation>
    <dataValidation type="whole" allowBlank="1" showErrorMessage="1" error="Acertos não pode ser maior que as questões feitas." sqref="F17">
      <formula1>0</formula1>
      <formula2>E17</formula2>
    </dataValidation>
    <dataValidation type="whole" allowBlank="1" showErrorMessage="1" error="Acertos não pode ser maior que as questões feitas." sqref="F18">
      <formula1>0</formula1>
      <formula2>E18</formula2>
    </dataValidation>
    <dataValidation type="whole" allowBlank="1" showErrorMessage="1" error="Acertos não pode ser maior que as questões feitas." sqref="F19">
      <formula1>0</formula1>
      <formula2>E19</formula2>
    </dataValidation>
    <dataValidation type="whole" allowBlank="1" showErrorMessage="1" error="Acertos não pode ser maior que as questões feitas." sqref="F20">
      <formula1>0</formula1>
      <formula2>E20</formula2>
    </dataValidation>
    <dataValidation type="whole" allowBlank="1" showErrorMessage="1" error="Acertos não pode ser maior que as questões feitas." sqref="F21">
      <formula1>0</formula1>
      <formula2>E21</formula2>
    </dataValidation>
    <dataValidation type="whole" allowBlank="1" showErrorMessage="1" error="Acertos não pode ser maior que as questões feitas." sqref="F22">
      <formula1>0</formula1>
      <formula2>E22</formula2>
    </dataValidation>
    <dataValidation type="whole" allowBlank="1" showErrorMessage="1" error="Acertos não pode ser maior que as questões feitas." sqref="F23">
      <formula1>0</formula1>
      <formula2>E23</formula2>
    </dataValidation>
    <dataValidation type="whole" allowBlank="1" showErrorMessage="1" error="Acertos não pode ser maior que as questões feitas." sqref="F24">
      <formula1>0</formula1>
      <formula2>E24</formula2>
    </dataValidation>
    <dataValidation type="whole" allowBlank="1" showErrorMessage="1" error="Acertos não pode ser maior que as questões feitas." sqref="F25">
      <formula1>0</formula1>
      <formula2>E25</formula2>
    </dataValidation>
    <dataValidation type="whole" allowBlank="1" showErrorMessage="1" error="Acertos não pode ser maior que as questões feitas." sqref="F26">
      <formula1>0</formula1>
      <formula2>E26</formula2>
    </dataValidation>
    <dataValidation type="whole" allowBlank="1" showErrorMessage="1" error="Acertos não pode ser maior que as questões feitas." sqref="F27">
      <formula1>0</formula1>
      <formula2>E27</formula2>
    </dataValidation>
    <dataValidation type="whole" allowBlank="1" showErrorMessage="1" error="Acertos não pode ser maior que as questões feitas." sqref="F28">
      <formula1>0</formula1>
      <formula2>E28</formula2>
    </dataValidation>
    <dataValidation type="whole" allowBlank="1" showErrorMessage="1" error="Acertos não pode ser maior que as questões feitas." sqref="F29">
      <formula1>0</formula1>
      <formula2>E29</formula2>
    </dataValidation>
    <dataValidation type="whole" allowBlank="1" showErrorMessage="1" error="Acertos não pode ser maior que as questões feitas." sqref="F30">
      <formula1>0</formula1>
      <formula2>E30</formula2>
    </dataValidation>
    <dataValidation type="whole" allowBlank="1" showErrorMessage="1" error="Acertos não pode ser maior que as questões feitas." sqref="F8">
      <formula1>0</formula1>
      <formula2>E8</formula2>
    </dataValidation>
    <dataValidation type="whole" allowBlank="1" showErrorMessage="1" error="Acertos não pode ser maior que as questões feitas." sqref="F9">
      <formula1>0</formula1>
      <formula2>E9</formula2>
    </dataValidation>
    <dataValidation type="whole" operator="greaterThanOrEqual" allowBlank="1" showErrorMessage="1" error="Informe um número inteiro maior ou igual a zero." sqref="I8:I30">
      <formula1>0</formula1>
    </dataValidation>
    <dataValidation type="whole" allowBlank="1" showErrorMessage="1" error="Acertos não pode ser maior que as questões feitas." sqref="J10">
      <formula1>0</formula1>
      <formula2>I10</formula2>
    </dataValidation>
    <dataValidation type="whole" allowBlank="1" showErrorMessage="1" error="Acertos não pode ser maior que as questões feitas." sqref="J11">
      <formula1>0</formula1>
      <formula2>I11</formula2>
    </dataValidation>
    <dataValidation type="whole" allowBlank="1" showErrorMessage="1" error="Acertos não pode ser maior que as questões feitas." sqref="J12">
      <formula1>0</formula1>
      <formula2>I12</formula2>
    </dataValidation>
    <dataValidation type="whole" allowBlank="1" showErrorMessage="1" error="Acertos não pode ser maior que as questões feitas." sqref="J13">
      <formula1>0</formula1>
      <formula2>I13</formula2>
    </dataValidation>
    <dataValidation type="whole" allowBlank="1" showErrorMessage="1" error="Acertos não pode ser maior que as questões feitas." sqref="J14">
      <formula1>0</formula1>
      <formula2>I14</formula2>
    </dataValidation>
    <dataValidation type="whole" allowBlank="1" showErrorMessage="1" error="Acertos não pode ser maior que as questões feitas." sqref="J15">
      <formula1>0</formula1>
      <formula2>I15</formula2>
    </dataValidation>
    <dataValidation type="whole" allowBlank="1" showErrorMessage="1" error="Acertos não pode ser maior que as questões feitas." sqref="J16">
      <formula1>0</formula1>
      <formula2>I16</formula2>
    </dataValidation>
    <dataValidation type="whole" allowBlank="1" showErrorMessage="1" error="Acertos não pode ser maior que as questões feitas." sqref="J17">
      <formula1>0</formula1>
      <formula2>I17</formula2>
    </dataValidation>
    <dataValidation type="whole" allowBlank="1" showErrorMessage="1" error="Acertos não pode ser maior que as questões feitas." sqref="J18">
      <formula1>0</formula1>
      <formula2>I18</formula2>
    </dataValidation>
    <dataValidation type="whole" allowBlank="1" showErrorMessage="1" error="Acertos não pode ser maior que as questões feitas." sqref="J19">
      <formula1>0</formula1>
      <formula2>I19</formula2>
    </dataValidation>
    <dataValidation type="whole" allowBlank="1" showErrorMessage="1" error="Acertos não pode ser maior que as questões feitas." sqref="J20">
      <formula1>0</formula1>
      <formula2>I20</formula2>
    </dataValidation>
    <dataValidation type="whole" allowBlank="1" showErrorMessage="1" error="Acertos não pode ser maior que as questões feitas." sqref="J21">
      <formula1>0</formula1>
      <formula2>I21</formula2>
    </dataValidation>
    <dataValidation type="whole" allowBlank="1" showErrorMessage="1" error="Acertos não pode ser maior que as questões feitas." sqref="J22">
      <formula1>0</formula1>
      <formula2>I22</formula2>
    </dataValidation>
    <dataValidation type="whole" allowBlank="1" showErrorMessage="1" error="Acertos não pode ser maior que as questões feitas." sqref="J23">
      <formula1>0</formula1>
      <formula2>I23</formula2>
    </dataValidation>
    <dataValidation type="whole" allowBlank="1" showErrorMessage="1" error="Acertos não pode ser maior que as questões feitas." sqref="J24">
      <formula1>0</formula1>
      <formula2>I24</formula2>
    </dataValidation>
    <dataValidation type="whole" allowBlank="1" showErrorMessage="1" error="Acertos não pode ser maior que as questões feitas." sqref="J25">
      <formula1>0</formula1>
      <formula2>I25</formula2>
    </dataValidation>
    <dataValidation type="whole" allowBlank="1" showErrorMessage="1" error="Acertos não pode ser maior que as questões feitas." sqref="J26">
      <formula1>0</formula1>
      <formula2>I26</formula2>
    </dataValidation>
    <dataValidation type="whole" allowBlank="1" showErrorMessage="1" error="Acertos não pode ser maior que as questões feitas." sqref="J27">
      <formula1>0</formula1>
      <formula2>I27</formula2>
    </dataValidation>
    <dataValidation type="whole" allowBlank="1" showErrorMessage="1" error="Acertos não pode ser maior que as questões feitas." sqref="J28">
      <formula1>0</formula1>
      <formula2>I28</formula2>
    </dataValidation>
    <dataValidation type="whole" allowBlank="1" showErrorMessage="1" error="Acertos não pode ser maior que as questões feitas." sqref="J29">
      <formula1>0</formula1>
      <formula2>I29</formula2>
    </dataValidation>
    <dataValidation type="whole" allowBlank="1" showErrorMessage="1" error="Acertos não pode ser maior que as questões feitas." sqref="J30">
      <formula1>0</formula1>
      <formula2>I30</formula2>
    </dataValidation>
    <dataValidation type="whole" allowBlank="1" showErrorMessage="1" error="Acertos não pode ser maior que as questões feitas." sqref="J8">
      <formula1>0</formula1>
      <formula2>I8</formula2>
    </dataValidation>
    <dataValidation type="whole" allowBlank="1" showErrorMessage="1" error="Acertos não pode ser maior que as questões feitas." sqref="J9">
      <formula1>0</formula1>
      <formula2>I9</formula2>
    </dataValidation>
    <dataValidation type="whole" operator="greaterThanOrEqual" allowBlank="1" showErrorMessage="1" error="Informe um número inteiro maior ou igual a zero." sqref="M8:M30">
      <formula1>0</formula1>
    </dataValidation>
    <dataValidation type="whole" allowBlank="1" showErrorMessage="1" error="Acertos não pode ser maior que as questões feitas." sqref="N10">
      <formula1>0</formula1>
      <formula2>M10</formula2>
    </dataValidation>
    <dataValidation type="whole" allowBlank="1" showErrorMessage="1" error="Acertos não pode ser maior que as questões feitas." sqref="N11">
      <formula1>0</formula1>
      <formula2>M11</formula2>
    </dataValidation>
    <dataValidation type="whole" allowBlank="1" showErrorMessage="1" error="Acertos não pode ser maior que as questões feitas." sqref="N12">
      <formula1>0</formula1>
      <formula2>M12</formula2>
    </dataValidation>
    <dataValidation type="whole" allowBlank="1" showErrorMessage="1" error="Acertos não pode ser maior que as questões feitas." sqref="N13">
      <formula1>0</formula1>
      <formula2>M13</formula2>
    </dataValidation>
    <dataValidation type="whole" allowBlank="1" showErrorMessage="1" error="Acertos não pode ser maior que as questões feitas." sqref="N14">
      <formula1>0</formula1>
      <formula2>M14</formula2>
    </dataValidation>
    <dataValidation type="whole" allowBlank="1" showErrorMessage="1" error="Acertos não pode ser maior que as questões feitas." sqref="N15">
      <formula1>0</formula1>
      <formula2>M15</formula2>
    </dataValidation>
    <dataValidation type="whole" allowBlank="1" showErrorMessage="1" error="Acertos não pode ser maior que as questões feitas." sqref="N16">
      <formula1>0</formula1>
      <formula2>M16</formula2>
    </dataValidation>
    <dataValidation type="whole" allowBlank="1" showErrorMessage="1" error="Acertos não pode ser maior que as questões feitas." sqref="N17">
      <formula1>0</formula1>
      <formula2>M17</formula2>
    </dataValidation>
    <dataValidation type="whole" allowBlank="1" showErrorMessage="1" error="Acertos não pode ser maior que as questões feitas." sqref="N18">
      <formula1>0</formula1>
      <formula2>M18</formula2>
    </dataValidation>
    <dataValidation type="whole" allowBlank="1" showErrorMessage="1" error="Acertos não pode ser maior que as questões feitas." sqref="N19">
      <formula1>0</formula1>
      <formula2>M19</formula2>
    </dataValidation>
    <dataValidation type="whole" allowBlank="1" showErrorMessage="1" error="Acertos não pode ser maior que as questões feitas." sqref="N20">
      <formula1>0</formula1>
      <formula2>M20</formula2>
    </dataValidation>
    <dataValidation type="whole" allowBlank="1" showErrorMessage="1" error="Acertos não pode ser maior que as questões feitas." sqref="N21">
      <formula1>0</formula1>
      <formula2>M21</formula2>
    </dataValidation>
    <dataValidation type="whole" allowBlank="1" showErrorMessage="1" error="Acertos não pode ser maior que as questões feitas." sqref="N22">
      <formula1>0</formula1>
      <formula2>M22</formula2>
    </dataValidation>
    <dataValidation type="whole" allowBlank="1" showErrorMessage="1" error="Acertos não pode ser maior que as questões feitas." sqref="N23">
      <formula1>0</formula1>
      <formula2>M23</formula2>
    </dataValidation>
    <dataValidation type="whole" allowBlank="1" showErrorMessage="1" error="Acertos não pode ser maior que as questões feitas." sqref="N24">
      <formula1>0</formula1>
      <formula2>M24</formula2>
    </dataValidation>
    <dataValidation type="whole" allowBlank="1" showErrorMessage="1" error="Acertos não pode ser maior que as questões feitas." sqref="N25">
      <formula1>0</formula1>
      <formula2>M25</formula2>
    </dataValidation>
    <dataValidation type="whole" allowBlank="1" showErrorMessage="1" error="Acertos não pode ser maior que as questões feitas." sqref="N26">
      <formula1>0</formula1>
      <formula2>M26</formula2>
    </dataValidation>
    <dataValidation type="whole" allowBlank="1" showErrorMessage="1" error="Acertos não pode ser maior que as questões feitas." sqref="N27">
      <formula1>0</formula1>
      <formula2>M27</formula2>
    </dataValidation>
    <dataValidation type="whole" allowBlank="1" showErrorMessage="1" error="Acertos não pode ser maior que as questões feitas." sqref="N28">
      <formula1>0</formula1>
      <formula2>M28</formula2>
    </dataValidation>
    <dataValidation type="whole" allowBlank="1" showErrorMessage="1" error="Acertos não pode ser maior que as questões feitas." sqref="N29">
      <formula1>0</formula1>
      <formula2>M29</formula2>
    </dataValidation>
    <dataValidation type="whole" allowBlank="1" showErrorMessage="1" error="Acertos não pode ser maior que as questões feitas." sqref="N30">
      <formula1>0</formula1>
      <formula2>M30</formula2>
    </dataValidation>
    <dataValidation type="whole" allowBlank="1" showErrorMessage="1" error="Acertos não pode ser maior que as questões feitas." sqref="N8">
      <formula1>0</formula1>
      <formula2>M8</formula2>
    </dataValidation>
    <dataValidation type="whole" allowBlank="1" showErrorMessage="1" error="Acertos não pode ser maior que as questões feitas." sqref="N9">
      <formula1>0</formula1>
      <formula2>M9</formula2>
    </dataValidation>
  </dataValidations>
  <hyperlinks>
    <hyperlink ref="A4" r:id="rId1"/>
  </hyperlinks>
  <pageMargins left="0.7" right="0.7" top="0.75" bottom="0.75" header="0.3" footer="0.3"/>
  <pageSetup orientation="portrait" horizontalDpi="4294967295" verticalDpi="4294967295" scale="100" fitToWidth="1" fitToHeight="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Visão Geral</vt:lpstr>
      <vt:lpstr>Conhecimentos básicos-gerais</vt:lpstr>
      <vt:lpstr>Conhecimentos complementares</vt:lpstr>
      <vt:lpstr>Conhecimentos específicos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SabiApp</dc:creator>
  <dc:title/>
  <dc:subject/>
  <dc:description/>
  <cp:keywords/>
  <cp:category/>
  <cp:lastModifiedBy>Unknown</cp:lastModifiedBy>
  <dcterms:created xsi:type="dcterms:W3CDTF">2026-10-09T18:45:08Z</dcterms:created>
  <dcterms:modified xsi:type="dcterms:W3CDTF">2026-10-09T18:45:08Z</dcterms:modified>
</cp:coreProperties>
</file>